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https://governmentofbelize-my.sharepoint.com/personal/edney_campos_belizefsc_org_bz/Documents/Desktop/"/>
    </mc:Choice>
  </mc:AlternateContent>
  <xr:revisionPtr revIDLastSave="0" documentId="8_{5D1B79BF-378D-4268-BCA0-FF39E7CC2C99}" xr6:coauthVersionLast="47" xr6:coauthVersionMax="47" xr10:uidLastSave="{00000000-0000-0000-0000-000000000000}"/>
  <workbookProtection workbookAlgorithmName="SHA-512" workbookHashValue="3t44/UMIZIgNChZb78iq15QFnZ5HWOrbHlNLvWLQMk3z6u/DVz8QhHuP1uOj6HVZvpw/kK4wCT3/2LN19omuCQ==" workbookSaltValue="YCBC9iLf5GUC62P/J4oE0A==" workbookSpinCount="100000" lockStructure="1"/>
  <bookViews>
    <workbookView xWindow="-120" yWindow="-120" windowWidth="29040" windowHeight="15720" firstSheet="4" activeTab="4" xr2:uid="{A562F286-D77A-4B73-B30D-41DE0970910A}"/>
  </bookViews>
  <sheets>
    <sheet name="Instructions" sheetId="10" r:id="rId1"/>
    <sheet name="Statement of ProfitLoss" sheetId="2" r:id="rId2"/>
    <sheet name="Statement of Changes in Equity" sheetId="3" r:id="rId3"/>
    <sheet name="Statement of Financial Position" sheetId="1" r:id="rId4"/>
    <sheet name="Statement of Cashflows" sheetId="9" r:id="rId5"/>
    <sheet name="Data Validation" sheetId="8"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S2DocOpenMode" hidden="1">"AS2DocumentEdit"</definedName>
    <definedName name="BANK">#REF!</definedName>
    <definedName name="bk">#REF!</definedName>
    <definedName name="CASH">#REF!</definedName>
    <definedName name="cash1">#REF!</definedName>
    <definedName name="CASH2">#REF!</definedName>
    <definedName name="cashbook">#REF!</definedName>
    <definedName name="cb">#REF!</definedName>
    <definedName name="Clients_Population_Total">'[1]CMA Reconciliation'!$C$11</definedName>
    <definedName name="Computed_Sample_Population_Total">'[1]CMA Reconciliation'!$C$10</definedName>
    <definedName name="data">[2]PrinBal!#REF!</definedName>
    <definedName name="date">[3]Check!$A$3:$C$2785</definedName>
    <definedName name="FLKJDSKFLJ" hidden="1">#REF!</definedName>
    <definedName name="in">#REF!</definedName>
    <definedName name="Interval">'[1]CMA Reconciliation'!$B$5</definedName>
    <definedName name="jjjj" hidden="1">#REF!</definedName>
    <definedName name="L_Adjust">[4]Links!$H$1:$H$65536</definedName>
    <definedName name="L_AJE_Tot">[4]Links!$G$1:$G$65536</definedName>
    <definedName name="L_CY_Beg">[4]Links!$F$1:$F$65536</definedName>
    <definedName name="L_CY_End">[5]Links!$J:$J</definedName>
    <definedName name="L_PY_End">[4]Links!$K$1:$K$65536</definedName>
    <definedName name="L_RJE_Tot">[4]Links!$I$1:$I$65536</definedName>
    <definedName name="MP">'[1]CMA Reconciliation'!$B$3</definedName>
    <definedName name="NonTop_Stratum_Value">'[1]CMA Reconciliation'!$C$7</definedName>
    <definedName name="pmin">#REF!</definedName>
    <definedName name="pmos">#REF!</definedName>
    <definedName name="PVMIN">#REF!</definedName>
    <definedName name="PVMOS">#REF!</definedName>
    <definedName name="R_Factor">'[1]CMA Reconciliation'!$B$4</definedName>
    <definedName name="S_Adjust_Data">[4]Lead!$I$1:$I$25</definedName>
    <definedName name="S_AJE_Tot_Data">[4]Lead!$H$1:$H$25</definedName>
    <definedName name="S_CY_Beg_Data">[4]Lead!$F$1:$F$25</definedName>
    <definedName name="S_CY_End_Data">[5]Lead!$L$1:$L$36</definedName>
    <definedName name="S_PY_End_Data">[4]Lead!$M$1:$M$25</definedName>
    <definedName name="S_RJE_Tot_Data">[4]Lead!$J$1:$J$25</definedName>
    <definedName name="Selection_Remainder">'[1]CMA Reconciliation'!$C$9</definedName>
    <definedName name="Starting_Point">'[1]CMA Reconciliation'!$C$2</definedName>
    <definedName name="TextRefCopy1">[6]SoR!$B$19</definedName>
    <definedName name="TextRefCopy11">[7]Reconciliation!#REF!</definedName>
    <definedName name="TextRefCopy4">[8]Notes!#REF!</definedName>
    <definedName name="TextRefCopyRangeCount" hidden="1">3</definedName>
    <definedName name="Top_Stratum_Number">'[1]CMA Reconciliation'!$B$8</definedName>
    <definedName name="Top_Stratum_Value">'[1]CMA Reconciliation'!$C$8</definedName>
    <definedName name="Total_Number_Selections">'[1]CMA Reconciliation'!$B$6</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[9]XREF!#REF!</definedName>
    <definedName name="XRefColumnsCount" hidden="1">11</definedName>
    <definedName name="XRefCopy1" hidden="1">#REF!</definedName>
    <definedName name="XRefCopy10" hidden="1">#REF!</definedName>
    <definedName name="XRefCopy10Row" hidden="1">[9]XREF!#REF!</definedName>
    <definedName name="XRefCopy11" hidden="1">#REF!</definedName>
    <definedName name="XRefCopy12" hidden="1">#REF!</definedName>
    <definedName name="XRefCopy13" hidden="1">#REF!</definedName>
    <definedName name="XRefCopy14" hidden="1">#REF!</definedName>
    <definedName name="XRefCopy14Row" hidden="1">[9]XREF!#REF!</definedName>
    <definedName name="XRefCopy15" hidden="1">#REF!</definedName>
    <definedName name="XRefCopy15Row" hidden="1">[9]XREF!#REF!</definedName>
    <definedName name="XRefCopy16" hidden="1">#REF!</definedName>
    <definedName name="XRefCopy16Row" hidden="1">[9]XREF!#REF!</definedName>
    <definedName name="XRefCopy1Row" hidden="1">#REF!</definedName>
    <definedName name="XRefCopy2" hidden="1">#REF!</definedName>
    <definedName name="XRefCopy2Row" hidden="1">#REF!</definedName>
    <definedName name="XRefCopy3" hidden="1">#REF!</definedName>
    <definedName name="XRefCopy3Row" hidden="1">[9]XREF!#REF!</definedName>
    <definedName name="XRefCopy4" hidden="1">#REF!</definedName>
    <definedName name="XRefCopy4Row" hidden="1">[9]XREF!#REF!</definedName>
    <definedName name="XRefCopy5" hidden="1">#REF!</definedName>
    <definedName name="XRefCopy5Row" hidden="1">[9]XREF!#REF!</definedName>
    <definedName name="XRefCopy6" hidden="1">#REF!</definedName>
    <definedName name="XRefCopy6Row" hidden="1">#REF!</definedName>
    <definedName name="XRefCopy7" hidden="1">#REF!</definedName>
    <definedName name="XRefCopy7Row" hidden="1">[9]XREF!#REF!</definedName>
    <definedName name="XRefCopy8" hidden="1">#REF!</definedName>
    <definedName name="XRefCopy8Row" hidden="1">[9]XREF!#REF!</definedName>
    <definedName name="XRefCopy9" hidden="1">#REF!</definedName>
    <definedName name="XRefCopy9Row" hidden="1">[9]XREF!#REF!</definedName>
    <definedName name="XRefCopyRangeCount" hidden="1">16</definedName>
    <definedName name="XRefPaste1" hidden="1">#REF!</definedName>
    <definedName name="XRefPaste1Row" hidden="1">[9]XREF!#REF!</definedName>
    <definedName name="XRefPaste2" hidden="1">#REF!</definedName>
    <definedName name="XRefPaste2Row" hidden="1">[9]XREF!#REF!</definedName>
    <definedName name="XRefPaste3" hidden="1">#REF!</definedName>
    <definedName name="XRefPaste3Row" hidden="1">[9]XREF!#REF!</definedName>
    <definedName name="XRefPaste4" hidden="1">#REF!</definedName>
    <definedName name="XRefPaste4Row" hidden="1">[9]XREF!#REF!</definedName>
    <definedName name="XRefPaste6" hidden="1">[10]Reconciliation!#REF!</definedName>
    <definedName name="XRefPaste6Row" hidden="1">#REF!</definedName>
    <definedName name="XRefPaste7" hidden="1">[10]Reconciliation!#REF!</definedName>
    <definedName name="XRefPaste7Row" hidden="1">#REF!</definedName>
    <definedName name="XRefPaste8" hidden="1">[10]Reconciliation!#REF!</definedName>
    <definedName name="XRefPaste8Row" hidden="1">#REF!</definedName>
    <definedName name="XRefPasteRangeCount" hidden="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4" i="3" l="1"/>
  <c r="K54" i="3"/>
  <c r="I54" i="3"/>
  <c r="G54" i="3"/>
  <c r="E54" i="3"/>
  <c r="C54" i="3"/>
  <c r="M41" i="3"/>
  <c r="K41" i="3"/>
  <c r="I41" i="3"/>
  <c r="G41" i="3"/>
  <c r="E41" i="3"/>
  <c r="C41" i="3"/>
  <c r="M17" i="3"/>
  <c r="K17" i="3"/>
  <c r="D35" i="9"/>
  <c r="H35" i="9"/>
  <c r="F35" i="9"/>
  <c r="D28" i="9"/>
  <c r="J10" i="9"/>
  <c r="J20" i="9" s="1"/>
  <c r="H10" i="9"/>
  <c r="H20" i="9" s="1"/>
  <c r="J3" i="9"/>
  <c r="H3" i="9"/>
  <c r="J35" i="9"/>
  <c r="J28" i="9"/>
  <c r="H28" i="9"/>
  <c r="F28" i="9"/>
  <c r="J37" i="9" l="1"/>
  <c r="H37" i="9"/>
  <c r="O6" i="3"/>
  <c r="O16" i="3"/>
  <c r="K8" i="3"/>
  <c r="I16" i="2"/>
  <c r="G16" i="2"/>
  <c r="E16" i="2"/>
  <c r="K16" i="2"/>
  <c r="C45" i="3"/>
  <c r="E49" i="1"/>
  <c r="C49" i="1"/>
  <c r="C61" i="1"/>
  <c r="E61" i="1"/>
  <c r="K45" i="2"/>
  <c r="I45" i="2"/>
  <c r="G45" i="2"/>
  <c r="E45" i="2"/>
  <c r="I50" i="3"/>
  <c r="N12" i="3"/>
  <c r="K12" i="3"/>
  <c r="I12" i="3"/>
  <c r="G12" i="3"/>
  <c r="E12" i="3"/>
  <c r="C12" i="3"/>
  <c r="M57" i="3"/>
  <c r="M44" i="3"/>
  <c r="M24" i="3"/>
  <c r="O24" i="3" s="1"/>
  <c r="M11" i="3"/>
  <c r="E47" i="2" l="1"/>
  <c r="E62" i="1"/>
  <c r="C62" i="1"/>
  <c r="B69" i="1"/>
  <c r="B68" i="1"/>
  <c r="B67" i="1"/>
  <c r="B66" i="1"/>
  <c r="B65" i="1"/>
  <c r="C17" i="3"/>
  <c r="M63" i="3"/>
  <c r="K63" i="3"/>
  <c r="I63" i="3"/>
  <c r="G63" i="3"/>
  <c r="E63" i="3"/>
  <c r="O61" i="3"/>
  <c r="O62" i="3"/>
  <c r="C63" i="3"/>
  <c r="K58" i="3"/>
  <c r="I58" i="3"/>
  <c r="G58" i="3"/>
  <c r="E58" i="3"/>
  <c r="O57" i="3"/>
  <c r="C58" i="3"/>
  <c r="M8" i="3"/>
  <c r="C8" i="3"/>
  <c r="E8" i="3"/>
  <c r="O48" i="3"/>
  <c r="M50" i="3"/>
  <c r="K50" i="3"/>
  <c r="G50" i="3"/>
  <c r="E50" i="3"/>
  <c r="C50" i="3"/>
  <c r="O49" i="3"/>
  <c r="O29" i="3"/>
  <c r="O28" i="3"/>
  <c r="E45" i="3"/>
  <c r="O44" i="3"/>
  <c r="K45" i="3"/>
  <c r="I45" i="3"/>
  <c r="G45" i="3"/>
  <c r="C25" i="3"/>
  <c r="E17" i="3"/>
  <c r="O15" i="3"/>
  <c r="O17" i="3" s="1"/>
  <c r="M30" i="3"/>
  <c r="K30" i="3"/>
  <c r="I30" i="3"/>
  <c r="G30" i="3"/>
  <c r="E30" i="3"/>
  <c r="C30" i="3"/>
  <c r="K25" i="3"/>
  <c r="I25" i="3"/>
  <c r="G25" i="3"/>
  <c r="E25" i="3"/>
  <c r="I17" i="3"/>
  <c r="G17" i="3"/>
  <c r="O11" i="3"/>
  <c r="E51" i="2" l="1"/>
  <c r="D3" i="9"/>
  <c r="D10" i="9" s="1"/>
  <c r="D20" i="9" s="1"/>
  <c r="D37" i="9" s="1"/>
  <c r="D41" i="9" s="1"/>
  <c r="F39" i="9" s="1"/>
  <c r="O50" i="3"/>
  <c r="O63" i="3"/>
  <c r="O30" i="3"/>
  <c r="C19" i="3"/>
  <c r="E19" i="3"/>
  <c r="C66" i="1" l="1"/>
  <c r="C65" i="1"/>
  <c r="K47" i="2"/>
  <c r="K51" i="2" s="1"/>
  <c r="I47" i="2"/>
  <c r="I51" i="2" s="1"/>
  <c r="I61" i="1"/>
  <c r="G61" i="1"/>
  <c r="I49" i="1"/>
  <c r="G49" i="1"/>
  <c r="I37" i="1"/>
  <c r="G37" i="1"/>
  <c r="E37" i="1"/>
  <c r="C37" i="1"/>
  <c r="I23" i="1"/>
  <c r="G23" i="1"/>
  <c r="E23" i="1"/>
  <c r="C23" i="1"/>
  <c r="G39" i="1" l="1"/>
  <c r="I39" i="1"/>
  <c r="C39" i="1"/>
  <c r="E39" i="1"/>
  <c r="G62" i="1"/>
  <c r="I62" i="1"/>
  <c r="M56" i="3" l="1"/>
  <c r="M43" i="3"/>
  <c r="M45" i="3" s="1"/>
  <c r="M58" i="3" l="1"/>
  <c r="O56" i="3"/>
  <c r="O58" i="3" s="1"/>
  <c r="O43" i="3"/>
  <c r="O45" i="3" s="1"/>
  <c r="M10" i="3" l="1"/>
  <c r="O10" i="3" s="1"/>
  <c r="O12" i="3" s="1"/>
  <c r="G47" i="2"/>
  <c r="G51" i="2" l="1"/>
  <c r="F3" i="9"/>
  <c r="F10" i="9" s="1"/>
  <c r="F20" i="9" s="1"/>
  <c r="F37" i="9" s="1"/>
  <c r="F41" i="9" s="1"/>
  <c r="H39" i="9" s="1"/>
  <c r="H41" i="9" s="1"/>
  <c r="J39" i="9" s="1"/>
  <c r="J41" i="9" s="1"/>
  <c r="M12" i="3"/>
  <c r="M23" i="3"/>
  <c r="G8" i="3"/>
  <c r="I8" i="3"/>
  <c r="I21" i="3" l="1"/>
  <c r="G21" i="3"/>
  <c r="E21" i="3"/>
  <c r="C21" i="3"/>
  <c r="K21" i="3"/>
  <c r="M19" i="3"/>
  <c r="M21" i="3" s="1"/>
  <c r="O23" i="3"/>
  <c r="O25" i="3" s="1"/>
  <c r="C32" i="3"/>
  <c r="E32" i="3"/>
  <c r="M25" i="3"/>
  <c r="I19" i="3"/>
  <c r="O8" i="3"/>
  <c r="O19" i="3" s="1"/>
  <c r="G19" i="3"/>
  <c r="K19" i="3"/>
  <c r="C70" i="1" l="1"/>
  <c r="M32" i="3"/>
  <c r="C52" i="3"/>
  <c r="E65" i="1"/>
  <c r="K32" i="3"/>
  <c r="C69" i="1"/>
  <c r="E66" i="1"/>
  <c r="G32" i="3"/>
  <c r="C67" i="1"/>
  <c r="I32" i="3"/>
  <c r="C68" i="1"/>
  <c r="E52" i="3"/>
  <c r="I52" i="3" l="1"/>
  <c r="E68" i="1"/>
  <c r="G52" i="3"/>
  <c r="E67" i="1"/>
  <c r="C71" i="1"/>
  <c r="C73" i="1" s="1"/>
  <c r="C75" i="1" s="1"/>
  <c r="M52" i="3"/>
  <c r="E70" i="1"/>
  <c r="G65" i="1"/>
  <c r="C65" i="3"/>
  <c r="I65" i="1" s="1"/>
  <c r="O21" i="3"/>
  <c r="O32" i="3" s="1"/>
  <c r="E65" i="3"/>
  <c r="I66" i="1" s="1"/>
  <c r="G66" i="1"/>
  <c r="K52" i="3"/>
  <c r="E69" i="1"/>
  <c r="G65" i="3" l="1"/>
  <c r="I67" i="1" s="1"/>
  <c r="G67" i="1"/>
  <c r="G70" i="1"/>
  <c r="E71" i="1"/>
  <c r="E73" i="1" s="1"/>
  <c r="E75" i="1" s="1"/>
  <c r="K65" i="3"/>
  <c r="I69" i="1" s="1"/>
  <c r="G69" i="1"/>
  <c r="O41" i="3"/>
  <c r="O52" i="3" s="1"/>
  <c r="I65" i="3"/>
  <c r="I68" i="1" s="1"/>
  <c r="G68" i="1"/>
  <c r="O54" i="3" l="1"/>
  <c r="O65" i="3" s="1"/>
  <c r="M65" i="3"/>
  <c r="I70" i="1" s="1"/>
  <c r="I71" i="1" s="1"/>
  <c r="I73" i="1" s="1"/>
  <c r="I75" i="1" s="1"/>
  <c r="G71" i="1"/>
  <c r="G73" i="1" s="1"/>
  <c r="G75" i="1" s="1"/>
</calcChain>
</file>

<file path=xl/sharedStrings.xml><?xml version="1.0" encoding="utf-8"?>
<sst xmlns="http://schemas.openxmlformats.org/spreadsheetml/2006/main" count="322" uniqueCount="192">
  <si>
    <t>Registrants are aware that under the current Securities Industries Regulation, 2023 –</t>
  </si>
  <si>
    <t xml:space="preserve">1.	</t>
  </si>
  <si>
    <t>A registered company shall deliver to the Commission no later than the 30th day after the end of the first, second, third and fourth quarter of its financial year its financial statements for that quarter interim period.</t>
  </si>
  <si>
    <t xml:space="preserve">2.	</t>
  </si>
  <si>
    <t>The new requirements for the interim financial statements (FSCREP1) shall include:</t>
  </si>
  <si>
    <t>a)</t>
  </si>
  <si>
    <t>Statement of comprehensive income, a statement of changes in equity, and a cash flow statement for the most recent financial year to date period for which the interim financial statements are prepared; and</t>
  </si>
  <si>
    <t>b)</t>
  </si>
  <si>
    <t>A statement of financial position as at the date to which the interim financial statements are prepared.</t>
  </si>
  <si>
    <t xml:space="preserve">3.	</t>
  </si>
  <si>
    <t>The interim financial statements (FSCREP1) shall include notes.</t>
  </si>
  <si>
    <t xml:space="preserve">4.	</t>
  </si>
  <si>
    <t>The Directors of the registrant company must review the interim financial statements (FSCREP1) prior to being filed with the Commission.</t>
  </si>
  <si>
    <t>In this circumstance, the FSCREP1 is the form registrants are to use to submit the interim financial statements.  This form is required to be completed quarterly by the CFO and/or the Head Accountant. To enhance efficiency and transparency, several modifications have been introduced. These changes aim to streamline the reporting process and foster clearer communication. Notable adjustments and steps on completing the form include:</t>
  </si>
  <si>
    <t>i)</t>
  </si>
  <si>
    <t>Statement of Profit or Loss:</t>
  </si>
  <si>
    <t>The Statement of Profit or Loss will showcase all four quarters, enabling a comprehensive comparative analysis throughout the fiscal year. Registrants are to ensure to complete each quarter's section at the conclusion of the respective quarter, while also keeping the preceding quarters information to build a comparative view.</t>
  </si>
  <si>
    <r>
      <t xml:space="preserve">Cells highlighted in </t>
    </r>
    <r>
      <rPr>
        <b/>
        <sz val="12"/>
        <color theme="1"/>
        <rFont val="Georgia"/>
        <family val="1"/>
      </rPr>
      <t>"Yellow"</t>
    </r>
    <r>
      <rPr>
        <sz val="12"/>
        <color theme="1"/>
        <rFont val="Georgia"/>
        <family val="1"/>
      </rPr>
      <t xml:space="preserve"> are to be filled.</t>
    </r>
  </si>
  <si>
    <t>ii)</t>
  </si>
  <si>
    <t>Statement of Changes in Equity:</t>
  </si>
  <si>
    <t>The Statement of Changes in Equity was added to the form and showcases all four quarters, enabling a comprehensive comparative analysis throughout the fiscal year.</t>
  </si>
  <si>
    <t>Registrants are to enter the ending balances from the preceding year for Quarter 1 only (Opening balances).  After which registrants are to ensure to complete each quarter's section at the conclusion of the respective quarter, while also keeping the preceding quarters information to build a comparative view.</t>
  </si>
  <si>
    <t>iii)</t>
  </si>
  <si>
    <t>Statement of Financial Position</t>
  </si>
  <si>
    <t>The Statement of Financial Position will showcase all four quarters, enabling a comprehensive comparative analysis throughout the fiscal year. Registrants are to ensure to complete each quarter's section at the conclusion of the respective quarter, while also keeping the preceding quarters information to build a comparative view.</t>
  </si>
  <si>
    <t xml:space="preserve">All Equity figures relating to the statement of financial position have been linked to the Statement of Changes in Equity and are not to be edited.  </t>
  </si>
  <si>
    <t>Furthermore, a formula check has been incorporated to enhance the accuracy of the statement. In the event of inaccuracies in the Statement of Financial Position, the variance will be displayed in red, necessitating a thorough review until a satisfactory level of accuracy is achieved.</t>
  </si>
  <si>
    <t>iv)</t>
  </si>
  <si>
    <t>Statement of Cash Flows:</t>
  </si>
  <si>
    <t>The Statement of Cash Flows was added to the form and showcases all four quarters, enabling a comprehensive comparative analysis throughout the fiscal year. Registrants are to ensure to complete each quarter's section at the conclusion of the respective quarter, while also keeping the preceding quarters information to build a comparative view.</t>
  </si>
  <si>
    <t>v)</t>
  </si>
  <si>
    <t>Notes to the Financial Statement:</t>
  </si>
  <si>
    <t>Submission of the FSCREP 1 must be accompanied by notes/disclosures to the interim financial statements in accordance with IFRS and IAS, as outlined in Section 42(3) of the Securities Regulations 2023.</t>
  </si>
  <si>
    <r>
      <t xml:space="preserve">Registrants are encouraged to contact the Commission via </t>
    </r>
    <r>
      <rPr>
        <u/>
        <sz val="12"/>
        <color rgb="FF0070C0"/>
        <rFont val="Georgia"/>
        <family val="1"/>
      </rPr>
      <t>compliance@belizefsc.org.bz</t>
    </r>
    <r>
      <rPr>
        <sz val="12"/>
        <color theme="1"/>
        <rFont val="Georgia"/>
        <family val="1"/>
      </rPr>
      <t xml:space="preserve"> with queries in respect to this directive.</t>
    </r>
  </si>
  <si>
    <t>Quarter 1</t>
  </si>
  <si>
    <t>Quarter 2</t>
  </si>
  <si>
    <t>Quarter 3</t>
  </si>
  <si>
    <t>Quarter 4</t>
  </si>
  <si>
    <t>a.</t>
  </si>
  <si>
    <t>INCOME (List Below)</t>
  </si>
  <si>
    <t>i.</t>
  </si>
  <si>
    <t>ii.</t>
  </si>
  <si>
    <t>iii.</t>
  </si>
  <si>
    <t>iv.</t>
  </si>
  <si>
    <t>v.</t>
  </si>
  <si>
    <t>vi.</t>
  </si>
  <si>
    <t>vii.</t>
  </si>
  <si>
    <t>viii.</t>
  </si>
  <si>
    <t>ix.</t>
  </si>
  <si>
    <t>b.</t>
  </si>
  <si>
    <t>COST OF GOODS SOLD</t>
  </si>
  <si>
    <t>GROSS PROFIT (LOSS)</t>
  </si>
  <si>
    <t>c</t>
  </si>
  <si>
    <t>OPERATING EXPENSES</t>
  </si>
  <si>
    <t>Salaries &amp; Benefits</t>
  </si>
  <si>
    <t>Directors' fees</t>
  </si>
  <si>
    <t>Trading fees</t>
  </si>
  <si>
    <t>Licences &amp; Government Fees</t>
  </si>
  <si>
    <t>Rent &amp; Utilities</t>
  </si>
  <si>
    <t>Marketing</t>
  </si>
  <si>
    <t>Travel</t>
  </si>
  <si>
    <t>Bank Charges</t>
  </si>
  <si>
    <t>Premises and Equipment</t>
  </si>
  <si>
    <t>x.</t>
  </si>
  <si>
    <t>Depreciation</t>
  </si>
  <si>
    <t>xi.</t>
  </si>
  <si>
    <t>Training</t>
  </si>
  <si>
    <t>xii.</t>
  </si>
  <si>
    <t>Insurance</t>
  </si>
  <si>
    <t>xiii.</t>
  </si>
  <si>
    <t>Office Supplies</t>
  </si>
  <si>
    <t>xiv</t>
  </si>
  <si>
    <t>Professional Fees</t>
  </si>
  <si>
    <t>xv.</t>
  </si>
  <si>
    <t>Legal Fees</t>
  </si>
  <si>
    <t>xvi.</t>
  </si>
  <si>
    <t>Auditor Fees</t>
  </si>
  <si>
    <t>xvii.</t>
  </si>
  <si>
    <t>IT Support expenses</t>
  </si>
  <si>
    <t>xviii.</t>
  </si>
  <si>
    <t>Website related expenses</t>
  </si>
  <si>
    <t>xix.</t>
  </si>
  <si>
    <t>Platform Maintenance fee</t>
  </si>
  <si>
    <t>xx.</t>
  </si>
  <si>
    <t>Management fees</t>
  </si>
  <si>
    <t>xxi.</t>
  </si>
  <si>
    <t>Taxes</t>
  </si>
  <si>
    <t>xxii.</t>
  </si>
  <si>
    <t>Other Expenses (please attach list)</t>
  </si>
  <si>
    <t>d</t>
  </si>
  <si>
    <t>Other Income (List Below)</t>
  </si>
  <si>
    <t>Other operating income</t>
  </si>
  <si>
    <t>TOTAL OPERATING EXPENSES</t>
  </si>
  <si>
    <t>NET INCOME (LOSS)</t>
  </si>
  <si>
    <t>OTHER COMPREHENSIVE INCOME</t>
  </si>
  <si>
    <t>TOTAL COMPREHENSIVE INCOME FOR THE QUARTER</t>
  </si>
  <si>
    <t>Legend</t>
  </si>
  <si>
    <r>
      <rPr>
        <sz val="12"/>
        <color rgb="FFFF0000"/>
        <rFont val="Georgia"/>
        <family val="1"/>
      </rPr>
      <t>**</t>
    </r>
    <r>
      <rPr>
        <sz val="12"/>
        <color theme="1"/>
        <rFont val="Georgia"/>
        <family val="1"/>
      </rPr>
      <t>Add attachment of applicable FS line item Breakdown</t>
    </r>
  </si>
  <si>
    <t>Share Capital</t>
  </si>
  <si>
    <r>
      <t>Fair Value Reserve</t>
    </r>
    <r>
      <rPr>
        <b/>
        <sz val="12"/>
        <color rgb="FFFF0000"/>
        <rFont val="Georgia"/>
        <family val="1"/>
      </rPr>
      <t>**</t>
    </r>
  </si>
  <si>
    <r>
      <t>Translation Reserve</t>
    </r>
    <r>
      <rPr>
        <b/>
        <sz val="12"/>
        <color rgb="FFFF0000"/>
        <rFont val="Georgia"/>
        <family val="1"/>
      </rPr>
      <t>**</t>
    </r>
  </si>
  <si>
    <r>
      <t xml:space="preserve">Non-Refundable Advances </t>
    </r>
    <r>
      <rPr>
        <b/>
        <sz val="12"/>
        <color rgb="FFFF0000"/>
        <rFont val="Georgia"/>
        <family val="1"/>
      </rPr>
      <t>**</t>
    </r>
  </si>
  <si>
    <r>
      <t>Other Reserves</t>
    </r>
    <r>
      <rPr>
        <b/>
        <sz val="12"/>
        <color rgb="FFFF0000"/>
        <rFont val="Georgia"/>
        <family val="1"/>
      </rPr>
      <t>**</t>
    </r>
  </si>
  <si>
    <t>Retained Earnings (Loss)</t>
  </si>
  <si>
    <t xml:space="preserve">Total </t>
  </si>
  <si>
    <t>Prior Year Ending Balance</t>
  </si>
  <si>
    <t>Beginning Balance January 01</t>
  </si>
  <si>
    <t xml:space="preserve">Comprehensive income for the year: </t>
  </si>
  <si>
    <t>Profit (Loss) for the quarter</t>
  </si>
  <si>
    <t>Other comprehensive income (loss)</t>
  </si>
  <si>
    <t xml:space="preserve">Total comprehensive income for the year </t>
  </si>
  <si>
    <t>Transactions with owners of the Company recognized directly in equity:</t>
  </si>
  <si>
    <t>Dividends</t>
  </si>
  <si>
    <t>Other</t>
  </si>
  <si>
    <t xml:space="preserve">Total transactions with owners of the Company </t>
  </si>
  <si>
    <t>Ending Balance March 31</t>
  </si>
  <si>
    <t>Beginning Balance April 01</t>
  </si>
  <si>
    <t>Ending Balance June 30</t>
  </si>
  <si>
    <t>Beginning Balance July 01</t>
  </si>
  <si>
    <t>Ending Balance September 30</t>
  </si>
  <si>
    <t>Beginning Balance October 01</t>
  </si>
  <si>
    <t>Ending Balance December 31</t>
  </si>
  <si>
    <r>
      <rPr>
        <sz val="12"/>
        <color rgb="FFFF0000"/>
        <rFont val="Georgia"/>
        <family val="1"/>
      </rPr>
      <t>**</t>
    </r>
    <r>
      <rPr>
        <sz val="12"/>
        <color theme="1"/>
        <rFont val="Georgia"/>
        <family val="1"/>
      </rPr>
      <t xml:space="preserve"> Add attachment of applicable FS line item Breakdown</t>
    </r>
  </si>
  <si>
    <t>1. ASSETS</t>
  </si>
  <si>
    <t>CURRENT ASSETS:</t>
  </si>
  <si>
    <t>Cash</t>
  </si>
  <si>
    <t>Cash at Bank - Restricted (Capital Requirement)</t>
  </si>
  <si>
    <t>c.</t>
  </si>
  <si>
    <t>Cash at Bank (List and state name of bank)</t>
  </si>
  <si>
    <t>d.</t>
  </si>
  <si>
    <t>Trade Receivables</t>
  </si>
  <si>
    <t>Client Fund Receivable</t>
  </si>
  <si>
    <t>Related Parties</t>
  </si>
  <si>
    <t>Other Receivables (attach list)</t>
  </si>
  <si>
    <t>e.</t>
  </si>
  <si>
    <t>Provision for Doubtful Accounts</t>
  </si>
  <si>
    <t>f.</t>
  </si>
  <si>
    <t xml:space="preserve">Prepayments </t>
  </si>
  <si>
    <t>g.</t>
  </si>
  <si>
    <t>Short Term Investments (List Below)</t>
  </si>
  <si>
    <t xml:space="preserve">         Total current assets</t>
  </si>
  <si>
    <t>NON-CURRENT ASSETS:</t>
  </si>
  <si>
    <t>h.</t>
  </si>
  <si>
    <t>Investments (List Below)</t>
  </si>
  <si>
    <t>Other Assets (List Below)</t>
  </si>
  <si>
    <t>j.</t>
  </si>
  <si>
    <t>Intangible Assets - net</t>
  </si>
  <si>
    <t>k.</t>
  </si>
  <si>
    <t xml:space="preserve">Property, Plant and Equipment – net </t>
  </si>
  <si>
    <t xml:space="preserve">         Total non-current assets</t>
  </si>
  <si>
    <t>TOTAL ASSETS</t>
  </si>
  <si>
    <t>2. LIABILITIES AND EQUITY</t>
  </si>
  <si>
    <t>CURRENT LIABILITIES:</t>
  </si>
  <si>
    <t>Accounts payable (List Below)</t>
  </si>
  <si>
    <t xml:space="preserve">         Total current liabilities</t>
  </si>
  <si>
    <t>NON-CURRENT LIABILITIES:</t>
  </si>
  <si>
    <t>Loans (List Below)</t>
  </si>
  <si>
    <t>Other Long Term Liabilities (Attach List)</t>
  </si>
  <si>
    <t>Total non-current liabilities</t>
  </si>
  <si>
    <t xml:space="preserve">         Total liabilities</t>
  </si>
  <si>
    <t>3. EQUITY</t>
  </si>
  <si>
    <t xml:space="preserve">         Total equity</t>
  </si>
  <si>
    <t>TOTAL LIABILITIES AND EQUITY</t>
  </si>
  <si>
    <t>FORMULA CHECK</t>
  </si>
  <si>
    <t>OPERATING ACTIVITIES:</t>
  </si>
  <si>
    <t>Profit for the year</t>
  </si>
  <si>
    <t>Adjustments for:</t>
  </si>
  <si>
    <t xml:space="preserve">Operating profit before working capital changes </t>
  </si>
  <si>
    <t>Changes in:</t>
  </si>
  <si>
    <t>vi)</t>
  </si>
  <si>
    <t>vii)</t>
  </si>
  <si>
    <t>Net cash provided by operating activities</t>
  </si>
  <si>
    <t>INVESTING ACTIVITIES:</t>
  </si>
  <si>
    <t xml:space="preserve">Net cash flows from investing activities </t>
  </si>
  <si>
    <t>FINANCING ACTIVITIES:</t>
  </si>
  <si>
    <t xml:space="preserve">Net cash flows from financing activities </t>
  </si>
  <si>
    <t>NET INCREASE/(DECREASE) IN CASH AND CASH AT BANK</t>
  </si>
  <si>
    <t>CASH AND CASH AT BANK, Start of Quarter</t>
  </si>
  <si>
    <t>CASH AND CASH AT BANK, End of Quarter</t>
  </si>
  <si>
    <t xml:space="preserve">Trading in Securities as Principal          </t>
  </si>
  <si>
    <t xml:space="preserve">Trading in Securities as Agent </t>
  </si>
  <si>
    <t xml:space="preserve">Arranging Transactions in Securities </t>
  </si>
  <si>
    <t xml:space="preserve">Provinding Custodial Services with Respect to Securities     </t>
  </si>
  <si>
    <t>Providing Administration Services with Respect to Securities</t>
  </si>
  <si>
    <t xml:space="preserve">Managing Securities </t>
  </si>
  <si>
    <t xml:space="preserve">Providing Investment Advice </t>
  </si>
  <si>
    <t>Q1</t>
  </si>
  <si>
    <t>Q2</t>
  </si>
  <si>
    <t>Q3</t>
  </si>
  <si>
    <t>Q4</t>
  </si>
  <si>
    <t>Belize Dollar</t>
  </si>
  <si>
    <t>United States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</si>
</sst>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_);\(0\)"/>
    <numFmt numFmtId="165" formatCode="_(* #,##0_);_(* \(#,##0\);_(* &quot;-&quot;??_);_(@_)"/>
    <numFmt numFmtId="166" formatCode="_(* #,##0_);_(* \(#,##0\);_(* &quot;-&quot;???_);_(@_)"/>
    <numFmt numFmtId="167" formatCode="_([$$-409]* #,##0.00_);_([$$-409]* \(#,##0.00\);_([$$-409]* &quot;-&quot;??_);_(@_)"/>
    <numFmt numFmtId="168" formatCode="_([$$-409]* #,##0_);_([$$-409]* \(#,##0\);_([$$-409]* &quot;-&quot;??_);_(@_)"/>
    <numFmt numFmtId="169" formatCode="_(&quot;$&quot;* #,##0_);_(&quot;$&quot;* \(#,##0\);_(&quot;$&quot;* &quot;-&quot;??_);_(@_)"/>
  </numFmts>
  <fonts count="17">
    <font>
      <sz val="11"/>
      <color theme="1"/>
      <name val="Arial"/>
      <family val="2"/>
    </font>
    <font>
      <sz val="11"/>
      <color theme="1"/>
      <name val="Arial"/>
      <family val="2"/>
    </font>
    <font>
      <b/>
      <sz val="12"/>
      <color theme="1"/>
      <name val="Georgia"/>
      <family val="1"/>
    </font>
    <font>
      <sz val="12"/>
      <color theme="1"/>
      <name val="Georgia"/>
      <family val="1"/>
    </font>
    <font>
      <b/>
      <u/>
      <sz val="12"/>
      <color theme="1"/>
      <name val="Georgia"/>
      <family val="1"/>
    </font>
    <font>
      <u/>
      <sz val="12"/>
      <color theme="1"/>
      <name val="Georgia"/>
      <family val="1"/>
    </font>
    <font>
      <sz val="12"/>
      <name val="Georgia"/>
      <family val="1"/>
    </font>
    <font>
      <b/>
      <sz val="12"/>
      <name val="Georgia"/>
      <family val="1"/>
    </font>
    <font>
      <b/>
      <u/>
      <sz val="12"/>
      <color rgb="FF000000"/>
      <name val="Georgia"/>
      <family val="1"/>
    </font>
    <font>
      <sz val="12"/>
      <color rgb="FF000000"/>
      <name val="Georgia"/>
      <family val="1"/>
    </font>
    <font>
      <b/>
      <sz val="12"/>
      <color rgb="FF000000"/>
      <name val="Georgia"/>
      <family val="1"/>
    </font>
    <font>
      <u/>
      <sz val="12"/>
      <color rgb="FF000000"/>
      <name val="Georgia"/>
      <family val="1"/>
    </font>
    <font>
      <b/>
      <u val="singleAccounting"/>
      <sz val="12"/>
      <color theme="1"/>
      <name val="Georgia"/>
      <family val="1"/>
    </font>
    <font>
      <b/>
      <i/>
      <sz val="12"/>
      <color theme="1"/>
      <name val="Georgia"/>
      <family val="1"/>
    </font>
    <font>
      <b/>
      <sz val="12"/>
      <color rgb="FFFF0000"/>
      <name val="Georgia"/>
      <family val="1"/>
    </font>
    <font>
      <sz val="12"/>
      <color rgb="FFFF0000"/>
      <name val="Georgia"/>
      <family val="1"/>
    </font>
    <font>
      <u/>
      <sz val="12"/>
      <color rgb="FF0070C0"/>
      <name val="Georgia"/>
      <family val="1"/>
    </font>
  </fonts>
  <fills count="6">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rgb="FFFFFF00"/>
        <bgColor indexed="64"/>
      </patternFill>
    </fill>
  </fills>
  <borders count="21">
    <border>
      <left/>
      <right/>
      <top/>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49">
    <xf numFmtId="0" fontId="0" fillId="0" borderId="0" xfId="0"/>
    <xf numFmtId="0" fontId="2"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0" xfId="0" applyFont="1"/>
    <xf numFmtId="0" fontId="2" fillId="0" borderId="0" xfId="0" applyFont="1"/>
    <xf numFmtId="0" fontId="4" fillId="0" borderId="0" xfId="0" applyFont="1" applyAlignment="1">
      <alignment vertical="center" wrapText="1"/>
    </xf>
    <xf numFmtId="0" fontId="4" fillId="0" borderId="0" xfId="0" applyFont="1" applyAlignment="1">
      <alignment horizontal="right" vertical="center" wrapText="1"/>
    </xf>
    <xf numFmtId="0" fontId="5" fillId="0" borderId="0" xfId="0" applyFont="1" applyAlignment="1">
      <alignment horizontal="center" vertical="center"/>
    </xf>
    <xf numFmtId="0" fontId="5" fillId="0" borderId="0" xfId="0" applyFont="1" applyAlignment="1">
      <alignment horizontal="right" vertical="center" wrapText="1"/>
    </xf>
    <xf numFmtId="0" fontId="3"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right" vertical="center" wrapText="1"/>
    </xf>
    <xf numFmtId="165" fontId="2" fillId="0" borderId="2" xfId="1" applyNumberFormat="1" applyFont="1" applyFill="1" applyBorder="1" applyAlignment="1">
      <alignment vertical="center"/>
    </xf>
    <xf numFmtId="165" fontId="3" fillId="0" borderId="2" xfId="1" applyNumberFormat="1" applyFont="1" applyFill="1" applyBorder="1" applyAlignment="1">
      <alignment vertical="center"/>
    </xf>
    <xf numFmtId="165" fontId="2" fillId="0" borderId="0" xfId="1" applyNumberFormat="1" applyFont="1" applyFill="1" applyAlignment="1">
      <alignment vertical="center"/>
    </xf>
    <xf numFmtId="165" fontId="3" fillId="0" borderId="0" xfId="1" applyNumberFormat="1" applyFont="1" applyFill="1" applyAlignment="1">
      <alignment vertical="center"/>
    </xf>
    <xf numFmtId="0" fontId="3"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right" vertical="center" wrapText="1"/>
    </xf>
    <xf numFmtId="165" fontId="3" fillId="0" borderId="0" xfId="1" applyNumberFormat="1" applyFont="1" applyFill="1" applyAlignment="1">
      <alignment horizontal="right" vertical="center" wrapText="1"/>
    </xf>
    <xf numFmtId="0" fontId="3" fillId="0" borderId="0" xfId="0" applyFont="1" applyAlignment="1">
      <alignment horizontal="center" vertical="center"/>
    </xf>
    <xf numFmtId="164" fontId="2" fillId="0" borderId="4" xfId="0" applyNumberFormat="1" applyFont="1" applyBorder="1" applyAlignment="1">
      <alignment horizontal="center"/>
    </xf>
    <xf numFmtId="0" fontId="2" fillId="0" borderId="4"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vertical="center"/>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6" fillId="0" borderId="11" xfId="0" applyFont="1" applyBorder="1" applyAlignment="1">
      <alignment vertical="center" wrapText="1"/>
    </xf>
    <xf numFmtId="0" fontId="3" fillId="0" borderId="11" xfId="0" applyFont="1" applyBorder="1" applyAlignment="1">
      <alignment horizontal="right" wrapText="1"/>
    </xf>
    <xf numFmtId="0" fontId="3" fillId="0" borderId="11" xfId="0" applyFont="1" applyBorder="1" applyAlignment="1">
      <alignment vertical="center"/>
    </xf>
    <xf numFmtId="0" fontId="3" fillId="0" borderId="11" xfId="0" applyFont="1" applyBorder="1" applyAlignment="1">
      <alignment horizontal="left" vertical="center" wrapText="1"/>
    </xf>
    <xf numFmtId="0" fontId="3" fillId="0" borderId="11" xfId="0" applyFont="1" applyBorder="1" applyAlignment="1">
      <alignment horizontal="right" vertical="center" wrapText="1"/>
    </xf>
    <xf numFmtId="0" fontId="6" fillId="0" borderId="11" xfId="0" applyFont="1" applyBorder="1" applyAlignment="1">
      <alignment horizontal="left" vertical="center" wrapText="1" indent="2"/>
    </xf>
    <xf numFmtId="0" fontId="2" fillId="0" borderId="2" xfId="0" applyFont="1" applyBorder="1" applyAlignment="1">
      <alignment horizontal="center" vertical="center" wrapText="1"/>
    </xf>
    <xf numFmtId="43" fontId="3" fillId="0" borderId="1" xfId="1" applyFont="1" applyBorder="1" applyAlignment="1">
      <alignment vertical="center"/>
    </xf>
    <xf numFmtId="43" fontId="2" fillId="0" borderId="4" xfId="1" applyFont="1" applyBorder="1" applyAlignment="1">
      <alignment horizontal="center"/>
    </xf>
    <xf numFmtId="43" fontId="4" fillId="0" borderId="0" xfId="1" applyFont="1" applyAlignment="1">
      <alignment horizontal="right" vertical="center" wrapText="1"/>
    </xf>
    <xf numFmtId="43" fontId="2" fillId="0" borderId="0" xfId="1" applyFont="1" applyAlignment="1">
      <alignment vertical="center"/>
    </xf>
    <xf numFmtId="43" fontId="2" fillId="0" borderId="0" xfId="1" applyFont="1" applyFill="1" applyAlignment="1">
      <alignment vertical="center"/>
    </xf>
    <xf numFmtId="43" fontId="3" fillId="0" borderId="0" xfId="1" applyFont="1" applyFill="1" applyAlignment="1">
      <alignment vertical="center"/>
    </xf>
    <xf numFmtId="0" fontId="2" fillId="0" borderId="2" xfId="0" applyFont="1" applyBorder="1" applyAlignment="1">
      <alignment horizontal="center" vertical="center"/>
    </xf>
    <xf numFmtId="164" fontId="2" fillId="0" borderId="2" xfId="0" applyNumberFormat="1" applyFont="1" applyBorder="1" applyAlignment="1">
      <alignment horizontal="center"/>
    </xf>
    <xf numFmtId="0" fontId="2" fillId="0" borderId="0" xfId="0" applyFont="1" applyAlignment="1">
      <alignment vertical="center" wrapText="1"/>
    </xf>
    <xf numFmtId="167" fontId="3" fillId="0" borderId="0" xfId="1" applyNumberFormat="1"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horizontal="justify" vertical="center" wrapText="1"/>
    </xf>
    <xf numFmtId="165" fontId="2" fillId="0" borderId="0" xfId="1" applyNumberFormat="1" applyFont="1" applyFill="1" applyBorder="1" applyAlignment="1">
      <alignment vertical="center"/>
    </xf>
    <xf numFmtId="49"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11" xfId="0" applyFont="1" applyBorder="1" applyAlignment="1">
      <alignment horizontal="right" vertical="center"/>
    </xf>
    <xf numFmtId="0" fontId="2" fillId="0" borderId="2" xfId="0" applyFont="1" applyBorder="1" applyAlignment="1">
      <alignment horizontal="justify" vertical="center" wrapText="1"/>
    </xf>
    <xf numFmtId="0" fontId="2" fillId="0" borderId="2" xfId="0" applyFont="1" applyBorder="1" applyAlignment="1">
      <alignment horizontal="left" vertical="center" wrapText="1"/>
    </xf>
    <xf numFmtId="165" fontId="4" fillId="0" borderId="2" xfId="1" applyNumberFormat="1" applyFont="1" applyFill="1" applyBorder="1" applyAlignment="1">
      <alignment vertical="center"/>
    </xf>
    <xf numFmtId="0" fontId="3" fillId="0" borderId="1" xfId="0" applyFont="1" applyBorder="1" applyAlignment="1">
      <alignment vertical="center" wrapText="1"/>
    </xf>
    <xf numFmtId="0" fontId="2" fillId="0" borderId="0" xfId="0" applyFont="1" applyAlignment="1">
      <alignment horizontal="center" vertical="center" wrapText="1"/>
    </xf>
    <xf numFmtId="165" fontId="3" fillId="0" borderId="0" xfId="1" applyNumberFormat="1" applyFont="1" applyAlignment="1">
      <alignment vertical="center"/>
    </xf>
    <xf numFmtId="43" fontId="3" fillId="0" borderId="0" xfId="0" applyNumberFormat="1" applyFont="1" applyAlignment="1">
      <alignment vertical="center"/>
    </xf>
    <xf numFmtId="0" fontId="2" fillId="0" borderId="0" xfId="0" applyFont="1" applyAlignment="1">
      <alignment horizontal="center" wrapText="1"/>
    </xf>
    <xf numFmtId="3" fontId="3" fillId="0" borderId="0" xfId="0" applyNumberFormat="1" applyFont="1" applyAlignment="1">
      <alignment vertical="center"/>
    </xf>
    <xf numFmtId="0" fontId="3" fillId="0" borderId="1" xfId="0" applyFont="1" applyBorder="1" applyAlignment="1">
      <alignment horizontal="left" vertical="center"/>
    </xf>
    <xf numFmtId="165" fontId="3" fillId="0" borderId="0" xfId="1" applyNumberFormat="1" applyFont="1" applyFill="1" applyBorder="1" applyAlignment="1">
      <alignment vertical="center"/>
    </xf>
    <xf numFmtId="165" fontId="3" fillId="0" borderId="0" xfId="1" applyNumberFormat="1" applyFont="1" applyAlignment="1">
      <alignment horizontal="center" vertical="center" wrapText="1"/>
    </xf>
    <xf numFmtId="166" fontId="2" fillId="0" borderId="0" xfId="0" applyNumberFormat="1" applyFont="1" applyAlignment="1">
      <alignment horizontal="center" vertical="center" wrapText="1"/>
    </xf>
    <xf numFmtId="166" fontId="3" fillId="0" borderId="2" xfId="1" applyNumberFormat="1" applyFont="1" applyBorder="1" applyAlignment="1">
      <alignment vertical="center"/>
    </xf>
    <xf numFmtId="166" fontId="3" fillId="0" borderId="0" xfId="0" applyNumberFormat="1" applyFont="1" applyAlignment="1">
      <alignment horizontal="left" vertical="center"/>
    </xf>
    <xf numFmtId="166" fontId="3" fillId="0" borderId="0" xfId="0" applyNumberFormat="1" applyFont="1" applyAlignment="1">
      <alignment vertical="center"/>
    </xf>
    <xf numFmtId="165" fontId="3" fillId="0" borderId="2" xfId="1" applyNumberFormat="1" applyFont="1" applyBorder="1" applyAlignment="1">
      <alignment horizontal="center" vertical="center" wrapText="1"/>
    </xf>
    <xf numFmtId="165" fontId="5" fillId="0" borderId="0" xfId="1" applyNumberFormat="1" applyFont="1" applyAlignment="1">
      <alignment horizontal="right" vertical="center" wrapText="1"/>
    </xf>
    <xf numFmtId="165" fontId="5" fillId="0" borderId="0" xfId="1" applyNumberFormat="1" applyFont="1" applyAlignment="1">
      <alignment horizontal="center" vertical="center"/>
    </xf>
    <xf numFmtId="165" fontId="3" fillId="0" borderId="0" xfId="1" applyNumberFormat="1" applyFont="1" applyAlignment="1">
      <alignment horizontal="right" vertical="center" wrapText="1"/>
    </xf>
    <xf numFmtId="165" fontId="4" fillId="0" borderId="0" xfId="1" applyNumberFormat="1" applyFont="1" applyAlignment="1">
      <alignment horizontal="right" vertical="center" wrapText="1"/>
    </xf>
    <xf numFmtId="165" fontId="2" fillId="0" borderId="2" xfId="1" applyNumberFormat="1" applyFont="1" applyBorder="1" applyAlignment="1">
      <alignment horizontal="center"/>
    </xf>
    <xf numFmtId="165" fontId="2" fillId="0" borderId="2" xfId="1" applyNumberFormat="1" applyFont="1" applyBorder="1" applyAlignment="1">
      <alignment horizontal="center" vertical="center"/>
    </xf>
    <xf numFmtId="165" fontId="8" fillId="0" borderId="0" xfId="1" applyNumberFormat="1" applyFont="1" applyAlignment="1">
      <alignment horizontal="center" vertical="center" wrapText="1"/>
    </xf>
    <xf numFmtId="165" fontId="9" fillId="0" borderId="0" xfId="1" applyNumberFormat="1" applyFont="1" applyAlignment="1">
      <alignment horizontal="right" vertical="center" wrapText="1"/>
    </xf>
    <xf numFmtId="165" fontId="11" fillId="0" borderId="0" xfId="1" applyNumberFormat="1" applyFont="1" applyAlignment="1">
      <alignment horizontal="center" vertical="center" wrapText="1"/>
    </xf>
    <xf numFmtId="165" fontId="9" fillId="0" borderId="0" xfId="1" applyNumberFormat="1" applyFont="1" applyAlignment="1">
      <alignment horizontal="center" vertical="center" wrapText="1"/>
    </xf>
    <xf numFmtId="165" fontId="3" fillId="0" borderId="0" xfId="1" applyNumberFormat="1" applyFont="1" applyBorder="1" applyAlignment="1">
      <alignment horizontal="center" vertical="center" wrapText="1"/>
    </xf>
    <xf numFmtId="165" fontId="3" fillId="0" borderId="6" xfId="1" applyNumberFormat="1" applyFont="1" applyFill="1" applyBorder="1" applyAlignment="1">
      <alignment vertical="center"/>
    </xf>
    <xf numFmtId="165" fontId="3" fillId="0" borderId="6" xfId="1" applyNumberFormat="1" applyFont="1" applyBorder="1" applyAlignment="1">
      <alignment horizontal="center" vertical="center" wrapText="1"/>
    </xf>
    <xf numFmtId="165" fontId="3" fillId="0" borderId="7" xfId="1" applyNumberFormat="1" applyFont="1" applyFill="1" applyBorder="1" applyAlignment="1">
      <alignment vertical="center"/>
    </xf>
    <xf numFmtId="0" fontId="2" fillId="0" borderId="15" xfId="0" applyFont="1" applyBorder="1" applyAlignment="1">
      <alignment horizontal="right" vertical="center" wrapText="1"/>
    </xf>
    <xf numFmtId="0" fontId="2" fillId="0" borderId="2" xfId="0" applyFont="1" applyBorder="1" applyAlignment="1">
      <alignment horizontal="right" vertical="center" wrapText="1"/>
    </xf>
    <xf numFmtId="0" fontId="2" fillId="0" borderId="16" xfId="0" applyFont="1" applyBorder="1" applyAlignment="1">
      <alignment horizontal="right" vertical="center" wrapText="1"/>
    </xf>
    <xf numFmtId="165" fontId="12" fillId="0" borderId="4" xfId="1" applyNumberFormat="1" applyFont="1" applyFill="1" applyBorder="1" applyAlignment="1">
      <alignment vertical="center"/>
    </xf>
    <xf numFmtId="0" fontId="2" fillId="0" borderId="17" xfId="0" applyFont="1" applyBorder="1" applyAlignment="1">
      <alignment horizontal="right" vertical="center" wrapText="1"/>
    </xf>
    <xf numFmtId="165" fontId="2" fillId="0" borderId="18" xfId="1" applyNumberFormat="1" applyFont="1" applyFill="1" applyBorder="1" applyAlignment="1">
      <alignment vertical="center"/>
    </xf>
    <xf numFmtId="0" fontId="3" fillId="0" borderId="11" xfId="0" applyFont="1" applyBorder="1" applyAlignment="1">
      <alignment horizontal="left" vertical="center"/>
    </xf>
    <xf numFmtId="0" fontId="2" fillId="3" borderId="11" xfId="0" applyFont="1" applyFill="1" applyBorder="1" applyAlignment="1">
      <alignment horizontal="center" vertical="center"/>
    </xf>
    <xf numFmtId="0" fontId="3" fillId="0" borderId="10" xfId="0" applyFont="1" applyBorder="1" applyAlignment="1">
      <alignment vertical="center"/>
    </xf>
    <xf numFmtId="0" fontId="2" fillId="0" borderId="16" xfId="0" applyFont="1" applyBorder="1" applyAlignment="1">
      <alignment horizontal="center" vertical="center" wrapText="1"/>
    </xf>
    <xf numFmtId="0" fontId="13" fillId="0" borderId="15" xfId="0" applyFont="1" applyBorder="1" applyAlignment="1">
      <alignment horizontal="left" vertical="top" wrapText="1"/>
    </xf>
    <xf numFmtId="0" fontId="2" fillId="0" borderId="11" xfId="0" applyFont="1" applyBorder="1" applyAlignment="1">
      <alignment vertical="center" wrapText="1"/>
    </xf>
    <xf numFmtId="0" fontId="3" fillId="0" borderId="11" xfId="0" applyFont="1" applyBorder="1" applyAlignment="1">
      <alignment horizontal="justify" wrapText="1"/>
    </xf>
    <xf numFmtId="0" fontId="13" fillId="0" borderId="11" xfId="0" applyFont="1" applyBorder="1" applyAlignment="1">
      <alignment vertical="center" wrapText="1"/>
    </xf>
    <xf numFmtId="166" fontId="3" fillId="0" borderId="1" xfId="1" applyNumberFormat="1" applyFont="1" applyBorder="1" applyAlignment="1">
      <alignment vertical="center"/>
    </xf>
    <xf numFmtId="0" fontId="3" fillId="0" borderId="9" xfId="0" applyFont="1" applyBorder="1" applyAlignment="1">
      <alignment horizontal="justify" vertical="center" wrapText="1"/>
    </xf>
    <xf numFmtId="166" fontId="2" fillId="0" borderId="1" xfId="0" applyNumberFormat="1" applyFont="1" applyBorder="1" applyAlignment="1">
      <alignment horizontal="center" vertical="center" wrapText="1"/>
    </xf>
    <xf numFmtId="0" fontId="2" fillId="0" borderId="19" xfId="0" applyFont="1" applyBorder="1" applyAlignment="1">
      <alignment vertical="center" wrapText="1"/>
    </xf>
    <xf numFmtId="0" fontId="13" fillId="0" borderId="15" xfId="0" applyFont="1" applyBorder="1" applyAlignment="1">
      <alignment vertical="center" wrapText="1"/>
    </xf>
    <xf numFmtId="166" fontId="13" fillId="0" borderId="15" xfId="0" applyNumberFormat="1" applyFont="1" applyBorder="1" applyAlignment="1">
      <alignment vertical="center" wrapText="1"/>
    </xf>
    <xf numFmtId="166" fontId="2" fillId="0" borderId="2" xfId="0" applyNumberFormat="1" applyFont="1" applyBorder="1" applyAlignment="1">
      <alignment horizontal="center" vertical="center" wrapText="1"/>
    </xf>
    <xf numFmtId="166" fontId="2" fillId="0" borderId="16" xfId="0" applyNumberFormat="1" applyFont="1" applyBorder="1" applyAlignment="1">
      <alignment horizontal="center" vertical="center" wrapText="1"/>
    </xf>
    <xf numFmtId="0" fontId="2" fillId="0" borderId="15" xfId="0" applyFont="1" applyBorder="1" applyAlignment="1">
      <alignment horizontal="left" wrapText="1"/>
    </xf>
    <xf numFmtId="0" fontId="3" fillId="0" borderId="11" xfId="0" applyFont="1" applyBorder="1" applyAlignment="1">
      <alignment horizontal="justify" vertical="center" wrapText="1"/>
    </xf>
    <xf numFmtId="166" fontId="13" fillId="0" borderId="2" xfId="0" applyNumberFormat="1" applyFont="1" applyBorder="1" applyAlignment="1">
      <alignment vertical="center" wrapText="1"/>
    </xf>
    <xf numFmtId="166" fontId="3" fillId="0" borderId="16" xfId="1" applyNumberFormat="1" applyFont="1" applyBorder="1" applyAlignment="1">
      <alignment vertical="center"/>
    </xf>
    <xf numFmtId="0" fontId="3" fillId="0" borderId="15" xfId="0" applyFont="1" applyBorder="1" applyAlignment="1">
      <alignment vertical="center"/>
    </xf>
    <xf numFmtId="168" fontId="3" fillId="0" borderId="3" xfId="1" applyNumberFormat="1" applyFont="1" applyBorder="1" applyAlignment="1">
      <alignment vertical="center"/>
    </xf>
    <xf numFmtId="168" fontId="3" fillId="0" borderId="3" xfId="1" applyNumberFormat="1" applyFont="1" applyBorder="1" applyAlignment="1">
      <alignment horizontal="center" vertical="center" wrapText="1"/>
    </xf>
    <xf numFmtId="0" fontId="2" fillId="0" borderId="17" xfId="0" applyFont="1" applyBorder="1" applyAlignment="1">
      <alignment vertical="center" textRotation="255"/>
    </xf>
    <xf numFmtId="0" fontId="2" fillId="0" borderId="14" xfId="0" applyFont="1" applyBorder="1" applyAlignment="1">
      <alignment vertical="center" textRotation="255"/>
    </xf>
    <xf numFmtId="166" fontId="3" fillId="0" borderId="2" xfId="0" applyNumberFormat="1" applyFont="1" applyBorder="1" applyAlignment="1">
      <alignment horizontal="left" vertical="center"/>
    </xf>
    <xf numFmtId="166" fontId="3" fillId="0" borderId="2" xfId="0" applyNumberFormat="1" applyFont="1" applyBorder="1" applyAlignment="1">
      <alignment vertical="center"/>
    </xf>
    <xf numFmtId="0" fontId="3" fillId="0" borderId="2" xfId="0" applyFont="1" applyBorder="1" applyAlignment="1">
      <alignment horizontal="left" vertical="center"/>
    </xf>
    <xf numFmtId="0" fontId="3" fillId="0" borderId="14" xfId="0" applyFont="1" applyBorder="1" applyAlignment="1">
      <alignment horizontal="justify" vertical="center" wrapText="1"/>
    </xf>
    <xf numFmtId="0" fontId="3" fillId="0" borderId="16" xfId="0" applyFont="1" applyBorder="1" applyAlignment="1">
      <alignment vertical="center"/>
    </xf>
    <xf numFmtId="168" fontId="3" fillId="0" borderId="3" xfId="0" applyNumberFormat="1" applyFont="1" applyBorder="1" applyAlignment="1">
      <alignment horizontal="left" vertical="center"/>
    </xf>
    <xf numFmtId="168" fontId="3" fillId="0" borderId="3" xfId="0" applyNumberFormat="1" applyFont="1" applyBorder="1" applyAlignment="1">
      <alignment vertical="center"/>
    </xf>
    <xf numFmtId="165" fontId="6" fillId="0" borderId="15" xfId="1" applyNumberFormat="1" applyFont="1" applyFill="1" applyBorder="1" applyAlignment="1" applyProtection="1">
      <alignment vertical="center"/>
    </xf>
    <xf numFmtId="165" fontId="3" fillId="0" borderId="15" xfId="1" applyNumberFormat="1" applyFont="1" applyFill="1" applyBorder="1" applyAlignment="1">
      <alignment vertical="center"/>
    </xf>
    <xf numFmtId="165" fontId="6" fillId="0" borderId="2" xfId="1" applyNumberFormat="1" applyFont="1" applyFill="1" applyBorder="1" applyAlignment="1" applyProtection="1">
      <alignment vertical="center"/>
    </xf>
    <xf numFmtId="165" fontId="6" fillId="0" borderId="16" xfId="1" applyNumberFormat="1" applyFont="1" applyFill="1" applyBorder="1" applyAlignment="1" applyProtection="1">
      <alignment vertical="center"/>
    </xf>
    <xf numFmtId="165" fontId="3" fillId="0" borderId="16" xfId="1" applyNumberFormat="1" applyFont="1" applyFill="1" applyBorder="1" applyAlignment="1">
      <alignment vertical="center"/>
    </xf>
    <xf numFmtId="165" fontId="3" fillId="0" borderId="4" xfId="1" applyNumberFormat="1" applyFont="1" applyBorder="1" applyAlignment="1">
      <alignment horizontal="center" vertical="center" wrapText="1"/>
    </xf>
    <xf numFmtId="165" fontId="3" fillId="0" borderId="17" xfId="1" applyNumberFormat="1" applyFont="1" applyBorder="1" applyAlignment="1">
      <alignment horizontal="center" vertical="center" wrapText="1"/>
    </xf>
    <xf numFmtId="165" fontId="6" fillId="0" borderId="18" xfId="1" applyNumberFormat="1" applyFont="1" applyBorder="1" applyAlignment="1" applyProtection="1">
      <alignment horizontal="center" vertical="center" wrapText="1"/>
    </xf>
    <xf numFmtId="165" fontId="3" fillId="0" borderId="18" xfId="1" applyNumberFormat="1" applyFont="1" applyBorder="1" applyAlignment="1">
      <alignment horizontal="center" vertical="center" wrapText="1"/>
    </xf>
    <xf numFmtId="165" fontId="3" fillId="0" borderId="17" xfId="1" applyNumberFormat="1" applyFont="1" applyFill="1" applyBorder="1" applyAlignment="1">
      <alignment horizontal="center" vertical="center" wrapText="1"/>
    </xf>
    <xf numFmtId="165" fontId="3" fillId="0" borderId="18" xfId="1" applyNumberFormat="1" applyFont="1" applyFill="1" applyBorder="1" applyAlignment="1">
      <alignment horizontal="center" vertical="center" wrapText="1"/>
    </xf>
    <xf numFmtId="166" fontId="2" fillId="0" borderId="15" xfId="0" applyNumberFormat="1" applyFont="1" applyBorder="1" applyAlignment="1">
      <alignment horizontal="center" wrapText="1"/>
    </xf>
    <xf numFmtId="166" fontId="3" fillId="0" borderId="9" xfId="1" applyNumberFormat="1" applyFont="1" applyBorder="1" applyAlignment="1">
      <alignment vertical="center"/>
    </xf>
    <xf numFmtId="166" fontId="2" fillId="0" borderId="2" xfId="0" applyNumberFormat="1" applyFont="1" applyBorder="1" applyAlignment="1">
      <alignment horizontal="center" wrapText="1"/>
    </xf>
    <xf numFmtId="166" fontId="2" fillId="0" borderId="16" xfId="0" applyNumberFormat="1" applyFont="1" applyBorder="1" applyAlignment="1">
      <alignment horizontal="center" wrapText="1"/>
    </xf>
    <xf numFmtId="166" fontId="3" fillId="0" borderId="10" xfId="1" applyNumberFormat="1" applyFont="1" applyBorder="1" applyAlignment="1">
      <alignment vertical="center"/>
    </xf>
    <xf numFmtId="166" fontId="3" fillId="0" borderId="4" xfId="1" applyNumberFormat="1" applyFont="1" applyBorder="1" applyAlignment="1">
      <alignment vertical="center"/>
    </xf>
    <xf numFmtId="166" fontId="3" fillId="0" borderId="16" xfId="0" applyNumberFormat="1" applyFont="1" applyBorder="1" applyAlignment="1">
      <alignment vertical="center"/>
    </xf>
    <xf numFmtId="166" fontId="3" fillId="0" borderId="4" xfId="0" applyNumberFormat="1" applyFont="1" applyBorder="1" applyAlignment="1">
      <alignment horizontal="left" vertical="center"/>
    </xf>
    <xf numFmtId="166" fontId="3" fillId="0" borderId="4" xfId="0" applyNumberFormat="1" applyFont="1" applyBorder="1" applyAlignment="1">
      <alignment vertical="center"/>
    </xf>
    <xf numFmtId="0" fontId="3" fillId="0" borderId="4" xfId="0" applyFont="1" applyBorder="1" applyAlignment="1">
      <alignment horizontal="left" vertical="center"/>
    </xf>
    <xf numFmtId="0" fontId="3" fillId="0" borderId="4" xfId="0" applyFont="1" applyBorder="1" applyAlignment="1">
      <alignment vertical="center"/>
    </xf>
    <xf numFmtId="165" fontId="2" fillId="0" borderId="15" xfId="1" applyNumberFormat="1" applyFont="1" applyFill="1" applyBorder="1" applyAlignment="1">
      <alignment vertical="center"/>
    </xf>
    <xf numFmtId="165" fontId="2" fillId="0" borderId="16" xfId="1" applyNumberFormat="1" applyFont="1" applyFill="1" applyBorder="1" applyAlignment="1">
      <alignment vertical="center"/>
    </xf>
    <xf numFmtId="166" fontId="3" fillId="0" borderId="15" xfId="1" applyNumberFormat="1" applyFont="1" applyFill="1" applyBorder="1" applyAlignment="1">
      <alignment vertical="center"/>
    </xf>
    <xf numFmtId="166" fontId="3" fillId="0" borderId="2" xfId="1" applyNumberFormat="1" applyFont="1" applyFill="1" applyBorder="1" applyAlignment="1">
      <alignment vertical="center"/>
    </xf>
    <xf numFmtId="166" fontId="3" fillId="0" borderId="12" xfId="1" applyNumberFormat="1" applyFont="1" applyFill="1" applyBorder="1" applyAlignment="1">
      <alignment vertical="center"/>
    </xf>
    <xf numFmtId="166" fontId="3" fillId="0" borderId="4" xfId="1" applyNumberFormat="1" applyFont="1" applyFill="1" applyBorder="1" applyAlignment="1">
      <alignment vertical="center"/>
    </xf>
    <xf numFmtId="166" fontId="3" fillId="0" borderId="13" xfId="1" applyNumberFormat="1" applyFont="1" applyFill="1" applyBorder="1" applyAlignment="1">
      <alignment vertical="center"/>
    </xf>
    <xf numFmtId="166" fontId="3" fillId="0" borderId="16" xfId="1" applyNumberFormat="1" applyFont="1" applyFill="1" applyBorder="1" applyAlignment="1">
      <alignment vertical="center"/>
    </xf>
    <xf numFmtId="165" fontId="2" fillId="2" borderId="15" xfId="1" applyNumberFormat="1" applyFont="1" applyFill="1" applyBorder="1" applyAlignment="1" applyProtection="1">
      <alignment vertical="center"/>
      <protection locked="0"/>
    </xf>
    <xf numFmtId="165" fontId="2" fillId="0" borderId="18" xfId="1" applyNumberFormat="1" applyFont="1" applyFill="1" applyBorder="1" applyAlignment="1" applyProtection="1">
      <alignment vertical="center"/>
      <protection locked="0"/>
    </xf>
    <xf numFmtId="165" fontId="2" fillId="2" borderId="2" xfId="1" applyNumberFormat="1" applyFont="1" applyFill="1" applyBorder="1" applyAlignment="1" applyProtection="1">
      <alignment vertical="center"/>
      <protection locked="0"/>
    </xf>
    <xf numFmtId="165" fontId="2" fillId="2" borderId="16" xfId="1" applyNumberFormat="1" applyFont="1" applyFill="1" applyBorder="1" applyAlignment="1" applyProtection="1">
      <alignment vertical="center"/>
      <protection locked="0"/>
    </xf>
    <xf numFmtId="165" fontId="12" fillId="0" borderId="14" xfId="1" applyNumberFormat="1" applyFont="1" applyFill="1" applyBorder="1" applyAlignment="1" applyProtection="1">
      <alignment vertical="center"/>
      <protection locked="0"/>
    </xf>
    <xf numFmtId="165" fontId="2" fillId="2" borderId="12" xfId="1" applyNumberFormat="1" applyFont="1" applyFill="1" applyBorder="1" applyAlignment="1" applyProtection="1">
      <alignment vertical="center"/>
      <protection locked="0"/>
    </xf>
    <xf numFmtId="165" fontId="2" fillId="0" borderId="18" xfId="1" applyNumberFormat="1" applyFont="1" applyBorder="1" applyAlignment="1" applyProtection="1">
      <alignment vertical="center"/>
      <protection locked="0"/>
    </xf>
    <xf numFmtId="165" fontId="2" fillId="2" borderId="4" xfId="1" applyNumberFormat="1" applyFont="1" applyFill="1" applyBorder="1" applyAlignment="1" applyProtection="1">
      <alignment vertical="center"/>
      <protection locked="0"/>
    </xf>
    <xf numFmtId="165" fontId="2" fillId="2" borderId="13" xfId="1" applyNumberFormat="1" applyFont="1" applyFill="1" applyBorder="1" applyAlignment="1" applyProtection="1">
      <alignment vertical="center"/>
      <protection locked="0"/>
    </xf>
    <xf numFmtId="165" fontId="2" fillId="0" borderId="14" xfId="1" applyNumberFormat="1" applyFont="1" applyBorder="1" applyAlignment="1" applyProtection="1">
      <alignment vertical="center"/>
      <protection locked="0"/>
    </xf>
    <xf numFmtId="0" fontId="2" fillId="2" borderId="11" xfId="0" applyFont="1" applyFill="1" applyBorder="1" applyAlignment="1" applyProtection="1">
      <alignment vertical="center"/>
      <protection locked="0"/>
    </xf>
    <xf numFmtId="0" fontId="2" fillId="0" borderId="11" xfId="0" applyFont="1" applyBorder="1" applyAlignment="1" applyProtection="1">
      <alignment vertical="center"/>
      <protection locked="0"/>
    </xf>
    <xf numFmtId="165" fontId="3" fillId="2" borderId="15" xfId="1" applyNumberFormat="1" applyFont="1" applyFill="1" applyBorder="1" applyAlignment="1" applyProtection="1">
      <alignment vertical="center"/>
      <protection locked="0"/>
    </xf>
    <xf numFmtId="165" fontId="3" fillId="0" borderId="17" xfId="1" applyNumberFormat="1" applyFont="1" applyBorder="1" applyAlignment="1" applyProtection="1">
      <alignment horizontal="center" vertical="center" wrapText="1"/>
      <protection locked="0"/>
    </xf>
    <xf numFmtId="165" fontId="3" fillId="2" borderId="2" xfId="1" applyNumberFormat="1" applyFont="1" applyFill="1" applyBorder="1" applyAlignment="1" applyProtection="1">
      <alignment vertical="center"/>
      <protection locked="0"/>
    </xf>
    <xf numFmtId="165" fontId="3" fillId="2" borderId="16" xfId="1" applyNumberFormat="1" applyFont="1" applyFill="1" applyBorder="1" applyAlignment="1" applyProtection="1">
      <alignment vertical="center"/>
      <protection locked="0"/>
    </xf>
    <xf numFmtId="165" fontId="6" fillId="2" borderId="15" xfId="1" applyNumberFormat="1" applyFont="1" applyFill="1" applyBorder="1" applyAlignment="1" applyProtection="1">
      <alignment vertical="center"/>
      <protection locked="0"/>
    </xf>
    <xf numFmtId="165" fontId="6" fillId="0" borderId="18" xfId="1" applyNumberFormat="1" applyFont="1" applyBorder="1" applyAlignment="1" applyProtection="1">
      <alignment horizontal="center" vertical="center" wrapText="1"/>
      <protection locked="0"/>
    </xf>
    <xf numFmtId="165" fontId="6" fillId="2" borderId="2" xfId="1" applyNumberFormat="1" applyFont="1" applyFill="1" applyBorder="1" applyAlignment="1" applyProtection="1">
      <alignment vertical="center"/>
      <protection locked="0"/>
    </xf>
    <xf numFmtId="165" fontId="6" fillId="2" borderId="16" xfId="1" applyNumberFormat="1" applyFont="1" applyFill="1" applyBorder="1" applyAlignment="1" applyProtection="1">
      <alignment vertical="center"/>
      <protection locked="0"/>
    </xf>
    <xf numFmtId="0" fontId="6" fillId="2" borderId="11" xfId="0" applyFont="1" applyFill="1" applyBorder="1" applyAlignment="1" applyProtection="1">
      <alignment horizontal="left" wrapText="1" indent="3"/>
      <protection locked="0"/>
    </xf>
    <xf numFmtId="165" fontId="6" fillId="2" borderId="15" xfId="1" applyNumberFormat="1" applyFont="1" applyFill="1" applyBorder="1" applyAlignment="1" applyProtection="1">
      <protection locked="0"/>
    </xf>
    <xf numFmtId="165" fontId="6" fillId="0" borderId="18" xfId="1" applyNumberFormat="1" applyFont="1" applyBorder="1" applyAlignment="1" applyProtection="1">
      <alignment horizontal="center" wrapText="1"/>
      <protection locked="0"/>
    </xf>
    <xf numFmtId="165" fontId="6" fillId="2" borderId="2" xfId="1" applyNumberFormat="1" applyFont="1" applyFill="1" applyBorder="1" applyAlignment="1" applyProtection="1">
      <protection locked="0"/>
    </xf>
    <xf numFmtId="165" fontId="6" fillId="2" borderId="16" xfId="1" applyNumberFormat="1" applyFont="1" applyFill="1" applyBorder="1" applyAlignment="1" applyProtection="1">
      <protection locked="0"/>
    </xf>
    <xf numFmtId="0" fontId="6" fillId="2" borderId="11" xfId="0" applyFont="1" applyFill="1" applyBorder="1" applyAlignment="1" applyProtection="1">
      <alignment horizontal="left" vertical="center" wrapText="1" indent="2"/>
      <protection locked="0"/>
    </xf>
    <xf numFmtId="0" fontId="3" fillId="2" borderId="0" xfId="0" applyFont="1" applyFill="1" applyAlignment="1" applyProtection="1">
      <alignment horizontal="left" indent="2"/>
      <protection locked="0"/>
    </xf>
    <xf numFmtId="165" fontId="6" fillId="0" borderId="14" xfId="1" applyNumberFormat="1" applyFont="1" applyBorder="1" applyAlignment="1" applyProtection="1">
      <alignment horizontal="center" vertical="center" wrapText="1"/>
      <protection locked="0"/>
    </xf>
    <xf numFmtId="0" fontId="3" fillId="2" borderId="11" xfId="0" applyFont="1" applyFill="1" applyBorder="1" applyAlignment="1" applyProtection="1">
      <alignment horizontal="left" vertical="center" wrapText="1" indent="2"/>
      <protection locked="0"/>
    </xf>
    <xf numFmtId="165" fontId="3" fillId="0" borderId="18" xfId="1" applyNumberFormat="1" applyFont="1" applyBorder="1" applyAlignment="1" applyProtection="1">
      <alignment horizontal="center" vertical="center" wrapText="1"/>
      <protection locked="0"/>
    </xf>
    <xf numFmtId="165" fontId="3" fillId="0" borderId="14" xfId="1" applyNumberFormat="1" applyFont="1" applyBorder="1" applyAlignment="1" applyProtection="1">
      <alignment horizontal="center" vertical="center" wrapText="1"/>
      <protection locked="0"/>
    </xf>
    <xf numFmtId="167" fontId="5" fillId="0" borderId="0" xfId="1" applyNumberFormat="1" applyFont="1" applyAlignment="1">
      <alignment horizontal="right" vertical="center" wrapText="1"/>
    </xf>
    <xf numFmtId="167" fontId="5" fillId="0" borderId="0" xfId="1" applyNumberFormat="1" applyFont="1" applyAlignment="1">
      <alignment horizontal="center" vertical="center"/>
    </xf>
    <xf numFmtId="167" fontId="3" fillId="0" borderId="8" xfId="1" applyNumberFormat="1" applyFont="1" applyBorder="1" applyAlignment="1">
      <alignment horizontal="center" vertical="center" wrapText="1"/>
    </xf>
    <xf numFmtId="167" fontId="12" fillId="0" borderId="0" xfId="1" applyNumberFormat="1" applyFont="1" applyBorder="1" applyAlignment="1">
      <alignment vertical="center"/>
    </xf>
    <xf numFmtId="167" fontId="2" fillId="0" borderId="3" xfId="0" applyNumberFormat="1" applyFont="1" applyBorder="1" applyAlignment="1">
      <alignment vertical="center"/>
    </xf>
    <xf numFmtId="166" fontId="3" fillId="2" borderId="15" xfId="1" applyNumberFormat="1" applyFont="1" applyFill="1" applyBorder="1" applyAlignment="1" applyProtection="1">
      <alignment vertical="center"/>
      <protection locked="0"/>
    </xf>
    <xf numFmtId="166" fontId="3" fillId="2" borderId="2" xfId="1" applyNumberFormat="1" applyFont="1" applyFill="1" applyBorder="1" applyAlignment="1" applyProtection="1">
      <alignment vertical="center"/>
      <protection locked="0"/>
    </xf>
    <xf numFmtId="166" fontId="3" fillId="2" borderId="2" xfId="2" applyNumberFormat="1" applyFont="1" applyFill="1" applyBorder="1" applyAlignment="1" applyProtection="1">
      <alignment vertical="center"/>
      <protection locked="0"/>
    </xf>
    <xf numFmtId="166" fontId="3" fillId="2" borderId="12" xfId="1" applyNumberFormat="1" applyFont="1" applyFill="1" applyBorder="1" applyAlignment="1" applyProtection="1">
      <alignment vertical="center"/>
      <protection locked="0"/>
    </xf>
    <xf numFmtId="166" fontId="3" fillId="2" borderId="4" xfId="1" applyNumberFormat="1" applyFont="1" applyFill="1" applyBorder="1" applyAlignment="1" applyProtection="1">
      <alignment vertical="center"/>
      <protection locked="0"/>
    </xf>
    <xf numFmtId="168" fontId="3" fillId="0" borderId="8" xfId="1" applyNumberFormat="1" applyFont="1" applyFill="1" applyBorder="1" applyAlignment="1">
      <alignment vertical="center"/>
    </xf>
    <xf numFmtId="0" fontId="0" fillId="5" borderId="0" xfId="0" applyFill="1"/>
    <xf numFmtId="37" fontId="2" fillId="2" borderId="15" xfId="1" applyNumberFormat="1" applyFont="1" applyFill="1" applyBorder="1" applyAlignment="1" applyProtection="1">
      <alignment vertical="center"/>
      <protection locked="0"/>
    </xf>
    <xf numFmtId="0" fontId="3" fillId="0" borderId="0" xfId="0" applyFont="1" applyAlignment="1">
      <alignment horizontal="left" vertical="center" wrapText="1"/>
    </xf>
    <xf numFmtId="165" fontId="2" fillId="0" borderId="15" xfId="1" applyNumberFormat="1" applyFont="1" applyFill="1" applyBorder="1" applyAlignment="1" applyProtection="1">
      <alignment vertical="center"/>
      <protection locked="0"/>
    </xf>
    <xf numFmtId="165" fontId="2" fillId="0" borderId="2" xfId="1" applyNumberFormat="1" applyFont="1" applyFill="1" applyBorder="1" applyAlignment="1" applyProtection="1">
      <alignment vertical="center"/>
      <protection locked="0"/>
    </xf>
    <xf numFmtId="165" fontId="2" fillId="0" borderId="16" xfId="1" applyNumberFormat="1" applyFont="1" applyFill="1" applyBorder="1" applyAlignment="1" applyProtection="1">
      <alignment vertical="center"/>
      <protection locked="0"/>
    </xf>
    <xf numFmtId="166" fontId="3" fillId="0" borderId="15" xfId="0" applyNumberFormat="1" applyFont="1" applyBorder="1" applyAlignment="1">
      <alignment horizontal="left" vertical="center"/>
    </xf>
    <xf numFmtId="166" fontId="3" fillId="0" borderId="17" xfId="0" applyNumberFormat="1" applyFont="1" applyBorder="1" applyAlignment="1">
      <alignment horizontal="left" vertical="center"/>
    </xf>
    <xf numFmtId="166" fontId="3" fillId="0" borderId="17" xfId="0" applyNumberFormat="1" applyFont="1" applyBorder="1" applyAlignment="1">
      <alignment vertical="center"/>
    </xf>
    <xf numFmtId="166" fontId="3" fillId="0" borderId="13" xfId="1" applyNumberFormat="1" applyFont="1" applyFill="1" applyBorder="1" applyAlignment="1" applyProtection="1">
      <alignment vertical="center"/>
    </xf>
    <xf numFmtId="166" fontId="3" fillId="0" borderId="16" xfId="1" applyNumberFormat="1" applyFont="1" applyFill="1" applyBorder="1" applyAlignment="1" applyProtection="1">
      <alignment vertical="center"/>
    </xf>
    <xf numFmtId="166" fontId="3" fillId="0" borderId="16" xfId="2" applyNumberFormat="1" applyFont="1" applyFill="1" applyBorder="1" applyAlignment="1" applyProtection="1">
      <alignment vertical="center"/>
    </xf>
    <xf numFmtId="166" fontId="3" fillId="0" borderId="16" xfId="1" applyNumberFormat="1" applyFont="1" applyBorder="1" applyAlignment="1" applyProtection="1">
      <alignment vertical="center"/>
    </xf>
    <xf numFmtId="166" fontId="3" fillId="0" borderId="2" xfId="1" applyNumberFormat="1" applyFont="1" applyFill="1" applyBorder="1" applyAlignment="1" applyProtection="1">
      <alignment vertical="center"/>
    </xf>
    <xf numFmtId="166" fontId="3" fillId="0" borderId="18" xfId="0" applyNumberFormat="1" applyFont="1" applyBorder="1" applyAlignment="1">
      <alignment horizontal="left" vertical="center"/>
    </xf>
    <xf numFmtId="166" fontId="3" fillId="0" borderId="14" xfId="0" applyNumberFormat="1" applyFont="1" applyBorder="1" applyAlignment="1">
      <alignment horizontal="left" vertical="center"/>
    </xf>
    <xf numFmtId="166" fontId="3" fillId="0" borderId="18" xfId="0" applyNumberFormat="1" applyFont="1" applyBorder="1" applyAlignment="1">
      <alignment vertical="center"/>
    </xf>
    <xf numFmtId="166" fontId="3" fillId="0" borderId="14" xfId="0" applyNumberFormat="1" applyFont="1" applyBorder="1" applyAlignment="1">
      <alignment vertical="center"/>
    </xf>
    <xf numFmtId="0" fontId="3" fillId="0" borderId="17"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vertical="center"/>
    </xf>
    <xf numFmtId="0" fontId="3" fillId="0" borderId="14" xfId="0" applyFont="1" applyBorder="1" applyAlignment="1">
      <alignment vertical="center"/>
    </xf>
    <xf numFmtId="166" fontId="2" fillId="0" borderId="17" xfId="0" applyNumberFormat="1" applyFont="1" applyBorder="1" applyAlignment="1">
      <alignment horizontal="center" vertical="center" wrapText="1"/>
    </xf>
    <xf numFmtId="166" fontId="3" fillId="0" borderId="14" xfId="1" applyNumberFormat="1" applyFont="1" applyBorder="1" applyAlignment="1" applyProtection="1">
      <alignment vertical="center"/>
    </xf>
    <xf numFmtId="166" fontId="3" fillId="0" borderId="17" xfId="1" applyNumberFormat="1" applyFont="1" applyBorder="1" applyAlignment="1" applyProtection="1">
      <alignment vertical="center"/>
    </xf>
    <xf numFmtId="166" fontId="3" fillId="0" borderId="17" xfId="1" applyNumberFormat="1" applyFont="1" applyFill="1" applyBorder="1" applyAlignment="1" applyProtection="1">
      <alignment vertical="center"/>
    </xf>
    <xf numFmtId="166" fontId="2" fillId="0" borderId="14" xfId="0" applyNumberFormat="1" applyFont="1" applyBorder="1" applyAlignment="1">
      <alignment horizontal="center" vertical="center" wrapText="1"/>
    </xf>
    <xf numFmtId="166" fontId="3" fillId="0" borderId="17" xfId="2" applyNumberFormat="1" applyFont="1" applyBorder="1" applyAlignment="1" applyProtection="1">
      <alignment vertical="center"/>
    </xf>
    <xf numFmtId="166" fontId="2" fillId="0" borderId="18" xfId="0" applyNumberFormat="1" applyFont="1" applyBorder="1" applyAlignment="1">
      <alignment horizontal="center" wrapText="1"/>
    </xf>
    <xf numFmtId="168" fontId="2" fillId="0" borderId="0" xfId="1" applyNumberFormat="1" applyFont="1" applyBorder="1" applyAlignment="1">
      <alignment vertical="center"/>
    </xf>
    <xf numFmtId="168" fontId="2" fillId="0" borderId="3" xfId="0" applyNumberFormat="1" applyFont="1" applyBorder="1" applyAlignment="1">
      <alignment vertical="center"/>
    </xf>
    <xf numFmtId="165" fontId="3" fillId="2" borderId="11" xfId="1" applyNumberFormat="1" applyFont="1" applyFill="1" applyBorder="1" applyAlignment="1" applyProtection="1">
      <alignment vertical="center"/>
      <protection locked="0"/>
    </xf>
    <xf numFmtId="165" fontId="3" fillId="0" borderId="11" xfId="1" applyNumberFormat="1" applyFont="1" applyFill="1" applyBorder="1" applyAlignment="1" applyProtection="1">
      <alignment vertical="center"/>
    </xf>
    <xf numFmtId="0" fontId="3" fillId="0" borderId="2" xfId="0" applyFont="1" applyBorder="1"/>
    <xf numFmtId="0" fontId="9" fillId="0" borderId="2" xfId="0" applyFont="1" applyBorder="1" applyAlignment="1">
      <alignment horizontal="left" vertical="center" wrapText="1"/>
    </xf>
    <xf numFmtId="164" fontId="2" fillId="0" borderId="2" xfId="0" applyNumberFormat="1" applyFont="1" applyBorder="1" applyAlignment="1">
      <alignment horizontal="right"/>
    </xf>
    <xf numFmtId="0" fontId="10" fillId="0" borderId="2" xfId="0" applyFont="1" applyBorder="1" applyAlignment="1">
      <alignment horizontal="left" vertical="center" wrapText="1"/>
    </xf>
    <xf numFmtId="0" fontId="9" fillId="0" borderId="0" xfId="0" applyFont="1" applyAlignment="1">
      <alignment horizontal="left" vertical="center" wrapText="1"/>
    </xf>
    <xf numFmtId="37" fontId="9" fillId="0" borderId="0" xfId="0" applyNumberFormat="1" applyFont="1" applyAlignment="1">
      <alignment horizontal="right" vertical="center" wrapText="1"/>
    </xf>
    <xf numFmtId="0" fontId="3" fillId="0" borderId="11" xfId="0" applyFont="1" applyBorder="1"/>
    <xf numFmtId="0" fontId="9" fillId="0" borderId="11" xfId="0" applyFont="1" applyBorder="1" applyAlignment="1">
      <alignment horizontal="left" vertical="center" wrapText="1"/>
    </xf>
    <xf numFmtId="0" fontId="3" fillId="0" borderId="11" xfId="0" applyFont="1" applyBorder="1" applyAlignment="1">
      <alignment horizontal="right"/>
    </xf>
    <xf numFmtId="0" fontId="3" fillId="0" borderId="0" xfId="0" applyFont="1" applyAlignment="1">
      <alignment wrapText="1"/>
    </xf>
    <xf numFmtId="165" fontId="3" fillId="0" borderId="0" xfId="1" applyNumberFormat="1" applyFont="1" applyBorder="1" applyProtection="1"/>
    <xf numFmtId="165" fontId="2" fillId="0" borderId="0" xfId="1" applyNumberFormat="1" applyFont="1" applyProtection="1"/>
    <xf numFmtId="165" fontId="9" fillId="0" borderId="0" xfId="1" applyNumberFormat="1" applyFont="1" applyAlignment="1" applyProtection="1">
      <alignment horizontal="left" vertical="center" wrapText="1"/>
    </xf>
    <xf numFmtId="165" fontId="3" fillId="0" borderId="0" xfId="0" applyNumberFormat="1" applyFont="1"/>
    <xf numFmtId="165" fontId="2" fillId="0" borderId="0" xfId="0" applyNumberFormat="1" applyFont="1"/>
    <xf numFmtId="0" fontId="10" fillId="0" borderId="2" xfId="0" applyFont="1" applyBorder="1" applyAlignment="1">
      <alignment horizontal="left" wrapText="1"/>
    </xf>
    <xf numFmtId="0" fontId="9" fillId="0" borderId="2" xfId="0" applyFont="1" applyBorder="1" applyAlignment="1">
      <alignment wrapText="1"/>
    </xf>
    <xf numFmtId="165" fontId="3" fillId="0" borderId="2" xfId="1" applyNumberFormat="1" applyFont="1" applyBorder="1" applyProtection="1"/>
    <xf numFmtId="165" fontId="8" fillId="0" borderId="2" xfId="1" applyNumberFormat="1" applyFont="1" applyBorder="1" applyAlignment="1" applyProtection="1">
      <alignment horizontal="right" vertical="center" wrapText="1"/>
    </xf>
    <xf numFmtId="165" fontId="9" fillId="0" borderId="2" xfId="1" applyNumberFormat="1" applyFont="1" applyBorder="1" applyAlignment="1" applyProtection="1">
      <alignment wrapText="1"/>
    </xf>
    <xf numFmtId="165" fontId="9" fillId="0" borderId="2" xfId="1" applyNumberFormat="1" applyFont="1" applyBorder="1" applyAlignment="1" applyProtection="1">
      <alignment horizontal="left" vertical="center" wrapText="1"/>
    </xf>
    <xf numFmtId="37" fontId="3" fillId="0" borderId="0" xfId="0" applyNumberFormat="1" applyFont="1"/>
    <xf numFmtId="37" fontId="10" fillId="0" borderId="0" xfId="0" applyNumberFormat="1" applyFont="1" applyAlignment="1">
      <alignment horizontal="right" vertical="center" wrapText="1"/>
    </xf>
    <xf numFmtId="0" fontId="10" fillId="0" borderId="2" xfId="0" applyFont="1" applyBorder="1" applyAlignment="1">
      <alignment horizontal="left" vertical="top" wrapText="1"/>
    </xf>
    <xf numFmtId="0" fontId="9" fillId="0" borderId="2" xfId="0" applyFont="1" applyBorder="1" applyAlignment="1">
      <alignment horizontal="left" vertical="top" wrapText="1"/>
    </xf>
    <xf numFmtId="165" fontId="9" fillId="0" borderId="2" xfId="1" applyNumberFormat="1" applyFont="1" applyBorder="1" applyAlignment="1" applyProtection="1">
      <alignment horizontal="left" vertical="top" wrapText="1"/>
    </xf>
    <xf numFmtId="0" fontId="9" fillId="0" borderId="0" xfId="0" applyFont="1" applyAlignment="1">
      <alignment vertical="center" wrapText="1"/>
    </xf>
    <xf numFmtId="0" fontId="9" fillId="0" borderId="11" xfId="0" applyFont="1" applyBorder="1" applyAlignment="1">
      <alignment vertical="center" wrapText="1"/>
    </xf>
    <xf numFmtId="165" fontId="3" fillId="0" borderId="11" xfId="1" applyNumberFormat="1" applyFont="1" applyBorder="1" applyProtection="1"/>
    <xf numFmtId="165" fontId="10" fillId="0" borderId="11" xfId="1" applyNumberFormat="1" applyFont="1" applyBorder="1" applyAlignment="1" applyProtection="1">
      <alignment horizontal="right" vertical="center" wrapText="1"/>
    </xf>
    <xf numFmtId="165" fontId="9" fillId="0" borderId="11" xfId="1" applyNumberFormat="1" applyFont="1" applyBorder="1" applyAlignment="1" applyProtection="1">
      <alignment vertical="center" wrapText="1"/>
    </xf>
    <xf numFmtId="165" fontId="9" fillId="0" borderId="11" xfId="1" applyNumberFormat="1" applyFont="1" applyBorder="1" applyAlignment="1" applyProtection="1">
      <alignment horizontal="left" vertical="center" wrapText="1"/>
    </xf>
    <xf numFmtId="165" fontId="3" fillId="0" borderId="0" xfId="1" applyNumberFormat="1" applyFont="1" applyProtection="1"/>
    <xf numFmtId="165" fontId="10" fillId="0" borderId="0" xfId="1" applyNumberFormat="1" applyFont="1" applyAlignment="1" applyProtection="1">
      <alignment horizontal="right" vertical="center" wrapText="1"/>
    </xf>
    <xf numFmtId="165" fontId="8" fillId="0" borderId="11" xfId="1" applyNumberFormat="1" applyFont="1" applyBorder="1" applyAlignment="1" applyProtection="1">
      <alignment horizontal="right" vertical="center" wrapText="1"/>
    </xf>
    <xf numFmtId="165" fontId="3" fillId="0" borderId="11" xfId="1" applyNumberFormat="1" applyFont="1" applyFill="1" applyBorder="1" applyProtection="1"/>
    <xf numFmtId="0" fontId="3" fillId="0" borderId="20" xfId="0" applyFont="1" applyBorder="1"/>
    <xf numFmtId="0" fontId="9" fillId="0" borderId="20" xfId="0" applyFont="1" applyBorder="1" applyAlignment="1">
      <alignment horizontal="left" vertical="center" wrapText="1"/>
    </xf>
    <xf numFmtId="169" fontId="3" fillId="0" borderId="20" xfId="0" applyNumberFormat="1" applyFont="1" applyBorder="1"/>
    <xf numFmtId="37" fontId="10" fillId="0" borderId="20" xfId="0" applyNumberFormat="1" applyFont="1" applyBorder="1" applyAlignment="1">
      <alignment horizontal="right" vertical="center" wrapText="1"/>
    </xf>
    <xf numFmtId="165" fontId="3" fillId="2" borderId="11" xfId="1" applyNumberFormat="1" applyFont="1" applyFill="1" applyBorder="1" applyProtection="1">
      <protection locked="0"/>
    </xf>
    <xf numFmtId="0" fontId="10" fillId="0" borderId="11" xfId="0" applyFont="1" applyBorder="1" applyAlignment="1">
      <alignment vertical="center" wrapText="1"/>
    </xf>
    <xf numFmtId="0" fontId="10" fillId="0" borderId="11" xfId="0" applyFont="1" applyBorder="1" applyAlignment="1">
      <alignment horizontal="left" vertical="center" wrapText="1"/>
    </xf>
    <xf numFmtId="0" fontId="10" fillId="0" borderId="20" xfId="0" applyFont="1" applyBorder="1" applyAlignment="1">
      <alignment horizontal="left" vertical="center" wrapText="1"/>
    </xf>
    <xf numFmtId="168" fontId="3" fillId="0" borderId="8" xfId="1" applyNumberFormat="1" applyFont="1" applyBorder="1" applyAlignment="1">
      <alignment horizontal="center" vertical="center" wrapText="1"/>
    </xf>
    <xf numFmtId="0" fontId="9" fillId="2" borderId="11" xfId="0" applyFont="1" applyFill="1" applyBorder="1" applyAlignment="1" applyProtection="1">
      <alignment horizontal="left" vertical="center" wrapText="1" indent="2"/>
      <protection locked="0"/>
    </xf>
    <xf numFmtId="0" fontId="3" fillId="2" borderId="11" xfId="0" applyFont="1" applyFill="1" applyBorder="1" applyAlignment="1" applyProtection="1">
      <alignment horizontal="left" indent="2"/>
      <protection locked="0"/>
    </xf>
    <xf numFmtId="0" fontId="3" fillId="0" borderId="0" xfId="0" applyFont="1" applyAlignment="1">
      <alignment horizontal="left" vertical="center" wrapText="1" indent="1"/>
    </xf>
    <xf numFmtId="0" fontId="3" fillId="2" borderId="11" xfId="0" applyFont="1" applyFill="1" applyBorder="1" applyAlignment="1" applyProtection="1">
      <alignment horizontal="left" vertical="center" indent="2"/>
      <protection locked="0"/>
    </xf>
    <xf numFmtId="0" fontId="3" fillId="0" borderId="0" xfId="0" applyFont="1" applyAlignment="1">
      <alignment vertical="center" wrapText="1"/>
    </xf>
    <xf numFmtId="0" fontId="3" fillId="0" borderId="0" xfId="0" applyFont="1" applyAlignment="1">
      <alignment horizontal="left" vertical="center" wrapText="1"/>
    </xf>
    <xf numFmtId="0" fontId="13" fillId="0" borderId="0" xfId="0" applyFont="1" applyAlignment="1">
      <alignment horizontal="left" vertical="center" wrapText="1"/>
    </xf>
    <xf numFmtId="0" fontId="3" fillId="0" borderId="0" xfId="0" applyFont="1" applyAlignment="1">
      <alignment horizontal="left" wrapText="1"/>
    </xf>
    <xf numFmtId="0" fontId="2" fillId="0" borderId="0" xfId="0" applyFont="1" applyAlignment="1">
      <alignment vertical="center" wrapText="1"/>
    </xf>
    <xf numFmtId="0" fontId="2" fillId="0" borderId="3"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16" xfId="0" applyFont="1" applyBorder="1" applyAlignment="1">
      <alignment horizontal="left" vertical="center" wrapText="1"/>
    </xf>
    <xf numFmtId="0" fontId="3" fillId="0" borderId="11" xfId="0" applyFont="1" applyBorder="1" applyAlignment="1">
      <alignment horizontal="left" indent="2"/>
    </xf>
    <xf numFmtId="0" fontId="3" fillId="0" borderId="11" xfId="0" applyFont="1" applyBorder="1" applyAlignment="1">
      <alignment horizontal="left" wrapText="1" indent="2"/>
    </xf>
    <xf numFmtId="0" fontId="2" fillId="0" borderId="15" xfId="0" applyFont="1" applyBorder="1" applyAlignment="1">
      <alignment horizontal="left"/>
    </xf>
    <xf numFmtId="0" fontId="2" fillId="0" borderId="2" xfId="0" applyFont="1" applyBorder="1" applyAlignment="1">
      <alignment horizontal="left"/>
    </xf>
    <xf numFmtId="0" fontId="2" fillId="0" borderId="16" xfId="0" applyFont="1" applyBorder="1" applyAlignment="1">
      <alignment horizontal="left"/>
    </xf>
    <xf numFmtId="0" fontId="3" fillId="0" borderId="15" xfId="0" applyFont="1" applyBorder="1" applyAlignment="1">
      <alignment horizontal="center"/>
    </xf>
    <xf numFmtId="0" fontId="3" fillId="0" borderId="2" xfId="0" applyFont="1" applyBorder="1" applyAlignment="1">
      <alignment horizontal="center"/>
    </xf>
    <xf numFmtId="0" fontId="3" fillId="0" borderId="16" xfId="0" applyFont="1" applyBorder="1" applyAlignment="1">
      <alignment horizontal="center"/>
    </xf>
    <xf numFmtId="0" fontId="3" fillId="0" borderId="16" xfId="0" applyFont="1" applyBorder="1" applyAlignment="1">
      <alignment horizontal="left" indent="2"/>
    </xf>
    <xf numFmtId="0" fontId="3" fillId="2" borderId="11" xfId="0" applyFont="1" applyFill="1" applyBorder="1" applyAlignment="1" applyProtection="1">
      <alignment horizontal="left" vertical="center" indent="2"/>
      <protection locked="0"/>
    </xf>
    <xf numFmtId="0" fontId="2" fillId="0" borderId="11" xfId="0" applyFont="1" applyBorder="1" applyAlignment="1">
      <alignment horizontal="left" vertical="center" wrapText="1"/>
    </xf>
    <xf numFmtId="0" fontId="3" fillId="0" borderId="14" xfId="0" applyFont="1" applyBorder="1" applyAlignment="1">
      <alignment horizontal="left" indent="2"/>
    </xf>
    <xf numFmtId="0" fontId="2" fillId="0" borderId="15" xfId="0" applyFont="1" applyBorder="1" applyAlignment="1">
      <alignment vertical="center"/>
    </xf>
    <xf numFmtId="0" fontId="2" fillId="0" borderId="2" xfId="0" applyFont="1" applyBorder="1" applyAlignment="1">
      <alignment vertical="center"/>
    </xf>
    <xf numFmtId="0" fontId="2" fillId="0" borderId="16" xfId="0" applyFont="1" applyBorder="1" applyAlignment="1">
      <alignment vertical="center"/>
    </xf>
    <xf numFmtId="0" fontId="3" fillId="0" borderId="15" xfId="0" applyFont="1" applyBorder="1" applyAlignment="1">
      <alignment vertical="center"/>
    </xf>
    <xf numFmtId="0" fontId="3" fillId="0" borderId="2" xfId="0" applyFont="1" applyBorder="1" applyAlignment="1">
      <alignment vertical="center"/>
    </xf>
    <xf numFmtId="0" fontId="3" fillId="0" borderId="16" xfId="0" applyFont="1" applyBorder="1" applyAlignment="1">
      <alignment vertical="center"/>
    </xf>
    <xf numFmtId="0" fontId="7" fillId="4" borderId="15" xfId="0" applyFont="1" applyFill="1" applyBorder="1" applyAlignment="1">
      <alignment horizontal="center" vertical="center" textRotation="255"/>
    </xf>
    <xf numFmtId="0" fontId="7" fillId="4" borderId="11" xfId="0" applyFont="1" applyFill="1" applyBorder="1" applyAlignment="1">
      <alignment horizontal="center" vertical="center" textRotation="255"/>
    </xf>
    <xf numFmtId="0" fontId="2" fillId="4" borderId="17" xfId="0" applyFont="1" applyFill="1" applyBorder="1" applyAlignment="1">
      <alignment horizontal="center" vertical="center" textRotation="255"/>
    </xf>
    <xf numFmtId="0" fontId="2" fillId="4" borderId="18" xfId="0" applyFont="1" applyFill="1" applyBorder="1" applyAlignment="1">
      <alignment horizontal="center" vertical="center" textRotation="255"/>
    </xf>
    <xf numFmtId="0" fontId="2" fillId="4" borderId="14" xfId="0" applyFont="1" applyFill="1" applyBorder="1" applyAlignment="1">
      <alignment horizontal="center" vertical="center" textRotation="255"/>
    </xf>
    <xf numFmtId="0" fontId="2" fillId="4" borderId="11" xfId="0" applyFont="1" applyFill="1" applyBorder="1" applyAlignment="1">
      <alignment horizontal="center" vertical="center" textRotation="255"/>
    </xf>
    <xf numFmtId="0" fontId="2" fillId="3" borderId="1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6"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10" fillId="0" borderId="2" xfId="0" applyFont="1" applyBorder="1" applyAlignment="1">
      <alignmen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0" fillId="0" borderId="0" xfId="0" applyFont="1" applyAlignment="1">
      <alignment vertical="center" wrapText="1"/>
    </xf>
    <xf numFmtId="0" fontId="9" fillId="0" borderId="0" xfId="0" applyFont="1" applyAlignment="1">
      <alignment horizontal="left" vertical="center" wrapText="1"/>
    </xf>
    <xf numFmtId="165" fontId="9" fillId="0" borderId="17" xfId="1" applyNumberFormat="1" applyFont="1" applyBorder="1" applyAlignment="1" applyProtection="1">
      <alignment horizontal="center" vertical="top" wrapText="1"/>
    </xf>
    <xf numFmtId="165" fontId="9" fillId="0" borderId="18" xfId="1" applyNumberFormat="1" applyFont="1" applyBorder="1" applyAlignment="1" applyProtection="1">
      <alignment horizontal="center" vertical="top" wrapText="1"/>
    </xf>
    <xf numFmtId="165" fontId="9" fillId="0" borderId="14" xfId="1" applyNumberFormat="1" applyFont="1" applyBorder="1" applyAlignment="1" applyProtection="1">
      <alignment horizontal="center" vertical="top" wrapText="1"/>
    </xf>
    <xf numFmtId="165" fontId="9" fillId="0" borderId="17" xfId="1" applyNumberFormat="1" applyFont="1" applyBorder="1" applyAlignment="1" applyProtection="1">
      <alignment horizontal="center" vertical="center" wrapText="1"/>
    </xf>
    <xf numFmtId="165" fontId="9" fillId="0" borderId="18" xfId="1" applyNumberFormat="1" applyFont="1" applyBorder="1" applyAlignment="1" applyProtection="1">
      <alignment horizontal="center" vertical="center" wrapText="1"/>
    </xf>
    <xf numFmtId="165" fontId="9" fillId="0" borderId="14" xfId="1" applyNumberFormat="1" applyFont="1" applyBorder="1" applyAlignment="1" applyProtection="1">
      <alignment horizontal="center" vertical="center" wrapText="1"/>
    </xf>
    <xf numFmtId="165" fontId="11" fillId="0" borderId="17" xfId="1" applyNumberFormat="1" applyFont="1" applyBorder="1" applyAlignment="1" applyProtection="1">
      <alignment horizontal="center" vertical="center" wrapText="1"/>
    </xf>
    <xf numFmtId="165" fontId="11" fillId="0" borderId="18" xfId="1" applyNumberFormat="1" applyFont="1" applyBorder="1" applyAlignment="1" applyProtection="1">
      <alignment horizontal="center" vertical="center" wrapText="1"/>
    </xf>
    <xf numFmtId="165" fontId="11" fillId="0" borderId="14" xfId="1" applyNumberFormat="1" applyFont="1" applyBorder="1" applyAlignment="1" applyProtection="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4" xfId="0" applyFont="1" applyBorder="1" applyAlignment="1">
      <alignment horizontal="center" vertical="center" wrapText="1"/>
    </xf>
    <xf numFmtId="165" fontId="9" fillId="0" borderId="17" xfId="1" applyNumberFormat="1" applyFont="1" applyFill="1" applyBorder="1" applyAlignment="1" applyProtection="1">
      <alignment horizontal="center" vertical="center" wrapText="1"/>
    </xf>
    <xf numFmtId="165" fontId="9" fillId="0" borderId="18" xfId="1" applyNumberFormat="1" applyFont="1" applyFill="1" applyBorder="1" applyAlignment="1" applyProtection="1">
      <alignment horizontal="center" vertical="center" wrapText="1"/>
    </xf>
    <xf numFmtId="165" fontId="9" fillId="0" borderId="14" xfId="1" applyNumberFormat="1" applyFont="1" applyFill="1" applyBorder="1" applyAlignment="1" applyProtection="1">
      <alignment horizontal="center" vertical="center" wrapText="1"/>
    </xf>
    <xf numFmtId="165" fontId="10" fillId="0" borderId="17" xfId="1" applyNumberFormat="1" applyFont="1" applyFill="1" applyBorder="1" applyAlignment="1" applyProtection="1">
      <alignment horizontal="center" vertical="center" wrapText="1"/>
    </xf>
    <xf numFmtId="165" fontId="10" fillId="0" borderId="18" xfId="1" applyNumberFormat="1" applyFont="1" applyFill="1" applyBorder="1" applyAlignment="1" applyProtection="1">
      <alignment horizontal="center" vertical="center" wrapText="1"/>
    </xf>
    <xf numFmtId="165" fontId="10" fillId="0" borderId="14" xfId="1" applyNumberFormat="1" applyFont="1" applyFill="1" applyBorder="1" applyAlignment="1" applyProtection="1">
      <alignment horizontal="center"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9" fillId="0" borderId="16" xfId="0" applyFont="1" applyBorder="1" applyAlignment="1">
      <alignment horizontal="left" vertical="center" wrapText="1"/>
    </xf>
    <xf numFmtId="165" fontId="10" fillId="0" borderId="17" xfId="1" applyNumberFormat="1" applyFont="1" applyBorder="1" applyAlignment="1" applyProtection="1">
      <alignment horizontal="center" vertical="center" wrapText="1"/>
    </xf>
    <xf numFmtId="165" fontId="10" fillId="0" borderId="18" xfId="1" applyNumberFormat="1" applyFont="1" applyBorder="1" applyAlignment="1" applyProtection="1">
      <alignment horizontal="center" vertical="center" wrapText="1"/>
    </xf>
    <xf numFmtId="165" fontId="10" fillId="0" borderId="14" xfId="1" applyNumberFormat="1" applyFont="1" applyBorder="1" applyAlignment="1" applyProtection="1">
      <alignment horizontal="center" vertical="center" wrapText="1"/>
    </xf>
  </cellXfs>
  <cellStyles count="3">
    <cellStyle name="Comma" xfId="1" builtinId="3"/>
    <cellStyle name="Currency" xfId="2" builtinId="4"/>
    <cellStyle name="Normal" xfId="0" builtinId="0"/>
  </cellStyles>
  <dxfs count="5">
    <dxf>
      <font>
        <b/>
        <i/>
        <color rgb="FFFF0000"/>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628650</xdr:colOff>
      <xdr:row>46</xdr:row>
      <xdr:rowOff>7755</xdr:rowOff>
    </xdr:from>
    <xdr:to>
      <xdr:col>8</xdr:col>
      <xdr:colOff>370962</xdr:colOff>
      <xdr:row>51</xdr:row>
      <xdr:rowOff>131618</xdr:rowOff>
    </xdr:to>
    <xdr:pic>
      <xdr:nvPicPr>
        <xdr:cNvPr id="4" name="Picture 3">
          <a:extLst>
            <a:ext uri="{FF2B5EF4-FFF2-40B4-BE49-F238E27FC236}">
              <a16:creationId xmlns:a16="http://schemas.microsoft.com/office/drawing/2014/main" id="{01B8767D-1FEF-4D4A-86CD-10F68B95C8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24250" y="11104380"/>
          <a:ext cx="1828287" cy="10763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C)%206132%20Confirmation%20Selections%20On%20Share%20Balance"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17Y4V2FT\Reconciliation%20of%20Accounts%20Payable%20Balance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orksheet%20in%20%20%20STAFFLOANS%20@DEC.3109"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sheet%20in%20%20%20PrinVar06-Jun11.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C)%205510%20Other%20foreign%20credit%20instruments%20leadsheet"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610%20Property,%20Plant%20and%20Equipment%20Leadsheet%20Dec%2008"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_Clouds\OneDrive%20-%20HLB%20Belize,%20LLP\_Work\SFXCU\102.1%20Linked%20Financial%20Statemen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hlbbz-my.sharepoint.com/Documents/Work%20Files/Completed%20work/Copy%20Reconciliation%20of%20Accounts%20Payable%20Balanc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hlbbz-my.sharepoint.com/SQLdata/FileSharing/inBound/SSB/Workpapers/Reconciliation%20of%20Capital%20Assets.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5631B%20Reconciliation%20of%20Fixed%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A Reconciliation"/>
      <sheetName val="Selections On Shares"/>
      <sheetName val="Tickmarks"/>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sheetName val="2. (a)"/>
      <sheetName val="2. (b)"/>
      <sheetName val="2. (c)"/>
      <sheetName val="2. (d)"/>
      <sheetName val="2. (e)"/>
      <sheetName val="Test of Subsequent Receipt"/>
      <sheetName val="Tickmark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Bal"/>
      <sheetName val="MOH"/>
      <sheetName val="FreshPond"/>
      <sheetName val="SSB-HLs"/>
      <sheetName val="SSB-SAs"/>
      <sheetName val="Ex-Staff"/>
      <sheetName val="Tranch B"/>
      <sheetName val="BIMCO"/>
      <sheetName val="St.James"/>
      <sheetName val="BNBS"/>
      <sheetName val="THL"/>
      <sheetName val="G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H"/>
      <sheetName val="FreshPond"/>
      <sheetName val="SSB-HLs"/>
      <sheetName val="SSB-SAs"/>
      <sheetName val="Ex-Staff"/>
      <sheetName val="Tranch B"/>
      <sheetName val="BIMCO"/>
      <sheetName val="St.James"/>
      <sheetName val="BNBS"/>
      <sheetName val="GOB"/>
      <sheetName val="THL"/>
      <sheetName val="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s>
    <sheetDataSet>
      <sheetData sheetId="0"/>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XREF"/>
      <sheetName val="Tickmarks"/>
    </sheetNames>
    <sheetDataSet>
      <sheetData sheetId="0"/>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Cover Sheet"/>
      <sheetName val="SoFP"/>
      <sheetName val="SoP"/>
      <sheetName val="SoCI"/>
      <sheetName val="SoR"/>
      <sheetName val="SoR Cont'd"/>
      <sheetName val="Reserves"/>
      <sheetName val="SOCF"/>
      <sheetName val="Notes 1 -2"/>
      <sheetName val="Notes 2 Cont'd"/>
      <sheetName val="Notes 3"/>
      <sheetName val="Note 3 Cont'd"/>
      <sheetName val="Note 3 Cont'd (A)"/>
      <sheetName val="Note 4 - 13"/>
      <sheetName val="Notes 14"/>
      <sheetName val="Note 15 - 16"/>
      <sheetName val="Note 17"/>
      <sheetName val="Note 18 - 22"/>
      <sheetName val="Note 23"/>
      <sheetName val="Note 24 - 28"/>
      <sheetName val="ST Benefits Branch"/>
      <sheetName val="LT Benefits Branch"/>
      <sheetName val="EMP Benefits Branch"/>
      <sheetName val="Death &amp; Disablement"/>
      <sheetName val="NHI"/>
      <sheetName val="Calculations"/>
      <sheetName val="Expenditures"/>
      <sheetName val="Investment Note"/>
      <sheetName val="Investment Note Cont'd"/>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sheetName val="Test of Subsequent Receipt"/>
      <sheetName val="{PBC} AP Subsidiary Schedule"/>
      <sheetName val="{PBC-Accruals Schedule}"/>
      <sheetName val="{PBC-Aged AP}"/>
      <sheetName val="{PBC-Employees Savings &amp; Loans}"/>
      <sheetName val="Tickmarks"/>
    </sheetNames>
    <sheetDataSet>
      <sheetData sheetId="0"/>
      <sheetData sheetId="1" refreshError="1"/>
      <sheetData sheetId="2" refreshError="1"/>
      <sheetData sheetId="3" refreshError="1"/>
      <sheetData sheetId="4"/>
      <sheetData sheetId="5" refreshError="1"/>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sheetName val="{PBC} FA Summary"/>
      <sheetName val="{PBC} FA Detail"/>
      <sheetName val="GL to Register Recon."/>
      <sheetName val="Notes"/>
      <sheetName val="Depreciation"/>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nd"/>
      <sheetName val="Leasehold"/>
      <sheetName val="Premises"/>
      <sheetName val="Furn. &amp; Fix."/>
      <sheetName val="Office Equip."/>
      <sheetName val="Comp&amp;Acces."/>
      <sheetName val="Comp.Proj."/>
      <sheetName val="M-Vehicle"/>
      <sheetName val="NHI Fixed Assets"/>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2A287-D3B6-4595-B071-C826784C01F9}">
  <sheetPr>
    <pageSetUpPr fitToPage="1"/>
  </sheetPr>
  <dimension ref="A1:O50"/>
  <sheetViews>
    <sheetView showGridLines="0" view="pageLayout" zoomScaleNormal="100" workbookViewId="0">
      <selection activeCell="A13" sqref="A13:I13"/>
    </sheetView>
  </sheetViews>
  <sheetFormatPr defaultColWidth="9" defaultRowHeight="15"/>
  <cols>
    <col min="1" max="1" width="5.75" style="10" customWidth="1"/>
    <col min="2" max="2" width="4.625" style="10" customWidth="1"/>
    <col min="3" max="12" width="9" style="10"/>
    <col min="13" max="13" width="4.75" style="10" customWidth="1"/>
    <col min="14" max="14" width="3.125" style="10" customWidth="1"/>
    <col min="15" max="15" width="4.125" style="10" customWidth="1"/>
    <col min="16" max="16384" width="9" style="10"/>
  </cols>
  <sheetData>
    <row r="1" spans="1:15" ht="5.25" customHeight="1">
      <c r="A1" s="279"/>
      <c r="B1" s="279"/>
      <c r="C1" s="279"/>
      <c r="D1" s="279"/>
      <c r="E1" s="279"/>
      <c r="F1" s="279"/>
      <c r="G1" s="279"/>
      <c r="H1" s="279"/>
      <c r="I1" s="279"/>
    </row>
    <row r="2" spans="1:15" ht="15" customHeight="1">
      <c r="A2" s="280" t="s">
        <v>0</v>
      </c>
      <c r="B2" s="280"/>
      <c r="C2" s="280"/>
      <c r="D2" s="280"/>
      <c r="E2" s="280"/>
      <c r="F2" s="280"/>
      <c r="G2" s="280"/>
      <c r="H2" s="280"/>
      <c r="I2" s="280"/>
      <c r="J2" s="280"/>
      <c r="K2" s="280"/>
      <c r="L2" s="280"/>
      <c r="M2" s="280"/>
      <c r="N2" s="280"/>
    </row>
    <row r="3" spans="1:15" ht="5.25" customHeight="1">
      <c r="A3" s="279"/>
      <c r="B3" s="279"/>
      <c r="C3" s="279"/>
      <c r="D3" s="279"/>
      <c r="E3" s="279"/>
      <c r="F3" s="279"/>
      <c r="G3" s="279"/>
      <c r="H3" s="279"/>
      <c r="I3" s="279"/>
    </row>
    <row r="4" spans="1:15" ht="33.75" customHeight="1">
      <c r="A4" s="13" t="s">
        <v>1</v>
      </c>
      <c r="B4" s="280" t="s">
        <v>2</v>
      </c>
      <c r="C4" s="280"/>
      <c r="D4" s="280"/>
      <c r="E4" s="280"/>
      <c r="F4" s="280"/>
      <c r="G4" s="280"/>
      <c r="H4" s="280"/>
      <c r="I4" s="280"/>
      <c r="J4" s="280"/>
      <c r="K4" s="280"/>
      <c r="L4" s="280"/>
      <c r="M4" s="280"/>
      <c r="N4" s="280"/>
      <c r="O4" s="280"/>
    </row>
    <row r="5" spans="1:15" ht="6.95" customHeight="1">
      <c r="A5" s="279"/>
      <c r="B5" s="279"/>
      <c r="C5" s="279"/>
      <c r="D5" s="279"/>
      <c r="E5" s="279"/>
      <c r="F5" s="279"/>
      <c r="G5" s="279"/>
      <c r="H5" s="279"/>
      <c r="I5" s="279"/>
    </row>
    <row r="6" spans="1:15" ht="18" customHeight="1">
      <c r="A6" s="13" t="s">
        <v>3</v>
      </c>
      <c r="B6" s="280" t="s">
        <v>4</v>
      </c>
      <c r="C6" s="280"/>
      <c r="D6" s="280"/>
      <c r="E6" s="280"/>
      <c r="F6" s="280"/>
      <c r="G6" s="280"/>
      <c r="H6" s="280"/>
      <c r="I6" s="280"/>
      <c r="J6" s="280"/>
      <c r="K6" s="280"/>
      <c r="L6" s="280"/>
      <c r="M6" s="280"/>
      <c r="N6" s="280"/>
    </row>
    <row r="7" spans="1:15" ht="30.75" customHeight="1">
      <c r="B7" s="277" t="s">
        <v>5</v>
      </c>
      <c r="C7" s="280" t="s">
        <v>6</v>
      </c>
      <c r="D7" s="280"/>
      <c r="E7" s="280"/>
      <c r="F7" s="280"/>
      <c r="G7" s="280"/>
      <c r="H7" s="280"/>
      <c r="I7" s="280"/>
      <c r="J7" s="280"/>
      <c r="K7" s="280"/>
      <c r="L7" s="280"/>
      <c r="M7" s="280"/>
      <c r="N7" s="280"/>
      <c r="O7" s="280"/>
    </row>
    <row r="8" spans="1:15" ht="16.5" customHeight="1">
      <c r="B8" s="277" t="s">
        <v>7</v>
      </c>
      <c r="C8" s="280" t="s">
        <v>8</v>
      </c>
      <c r="D8" s="280"/>
      <c r="E8" s="280"/>
      <c r="F8" s="280"/>
      <c r="G8" s="280"/>
      <c r="H8" s="280"/>
      <c r="I8" s="280"/>
      <c r="J8" s="280"/>
      <c r="K8" s="280"/>
      <c r="L8" s="280"/>
      <c r="M8" s="280"/>
      <c r="N8" s="280"/>
      <c r="O8" s="280"/>
    </row>
    <row r="9" spans="1:15" ht="6.95" customHeight="1">
      <c r="A9" s="279"/>
      <c r="B9" s="279"/>
      <c r="C9" s="279"/>
      <c r="D9" s="279"/>
      <c r="E9" s="279"/>
      <c r="F9" s="279"/>
      <c r="G9" s="279"/>
      <c r="H9" s="279"/>
      <c r="I9" s="279"/>
    </row>
    <row r="10" spans="1:15" ht="15" customHeight="1">
      <c r="A10" s="13" t="s">
        <v>9</v>
      </c>
      <c r="B10" s="280" t="s">
        <v>10</v>
      </c>
      <c r="C10" s="280"/>
      <c r="D10" s="280"/>
      <c r="E10" s="280"/>
      <c r="F10" s="280"/>
      <c r="G10" s="280"/>
      <c r="H10" s="280"/>
      <c r="I10" s="280"/>
      <c r="J10" s="280"/>
      <c r="K10" s="280"/>
      <c r="L10" s="280"/>
      <c r="M10" s="280"/>
      <c r="N10" s="280"/>
    </row>
    <row r="11" spans="1:15" ht="6.95" customHeight="1">
      <c r="A11" s="279"/>
      <c r="B11" s="279"/>
      <c r="C11" s="279"/>
      <c r="D11" s="279"/>
      <c r="E11" s="279"/>
      <c r="F11" s="279"/>
      <c r="G11" s="279"/>
      <c r="H11" s="279"/>
      <c r="I11" s="279"/>
    </row>
    <row r="12" spans="1:15" ht="35.25" customHeight="1">
      <c r="A12" s="13" t="s">
        <v>11</v>
      </c>
      <c r="B12" s="280" t="s">
        <v>12</v>
      </c>
      <c r="C12" s="280"/>
      <c r="D12" s="280"/>
      <c r="E12" s="280"/>
      <c r="F12" s="280"/>
      <c r="G12" s="280"/>
      <c r="H12" s="280"/>
      <c r="I12" s="280"/>
      <c r="J12" s="280"/>
      <c r="K12" s="280"/>
      <c r="L12" s="280"/>
      <c r="M12" s="280"/>
      <c r="N12" s="280"/>
      <c r="O12" s="280"/>
    </row>
    <row r="13" spans="1:15" ht="6.95" customHeight="1">
      <c r="A13" s="279"/>
      <c r="B13" s="279"/>
      <c r="C13" s="279"/>
      <c r="D13" s="279"/>
      <c r="E13" s="279"/>
      <c r="F13" s="279"/>
      <c r="G13" s="279"/>
      <c r="H13" s="279"/>
      <c r="I13" s="279"/>
    </row>
    <row r="14" spans="1:15" ht="57.75" customHeight="1">
      <c r="A14" s="282" t="s">
        <v>13</v>
      </c>
      <c r="B14" s="282"/>
      <c r="C14" s="282"/>
      <c r="D14" s="282"/>
      <c r="E14" s="282"/>
      <c r="F14" s="282"/>
      <c r="G14" s="282"/>
      <c r="H14" s="282"/>
      <c r="I14" s="282"/>
      <c r="J14" s="282"/>
      <c r="K14" s="282"/>
      <c r="L14" s="282"/>
      <c r="M14" s="282"/>
      <c r="N14" s="282"/>
      <c r="O14" s="282"/>
    </row>
    <row r="15" spans="1:15" ht="6.95" customHeight="1">
      <c r="A15" s="279"/>
      <c r="B15" s="279"/>
      <c r="C15" s="279"/>
      <c r="D15" s="279"/>
      <c r="E15" s="279"/>
      <c r="F15" s="279"/>
      <c r="G15" s="279"/>
      <c r="H15" s="279"/>
      <c r="I15" s="279"/>
    </row>
    <row r="16" spans="1:15" ht="15" customHeight="1">
      <c r="B16" s="277" t="s">
        <v>14</v>
      </c>
      <c r="C16" s="281" t="s">
        <v>15</v>
      </c>
      <c r="D16" s="281"/>
      <c r="E16" s="281"/>
      <c r="F16" s="281"/>
      <c r="G16" s="281"/>
      <c r="H16" s="281"/>
      <c r="I16" s="281"/>
      <c r="J16" s="281"/>
      <c r="K16" s="281"/>
      <c r="L16" s="281"/>
      <c r="M16" s="281"/>
      <c r="N16" s="281"/>
    </row>
    <row r="17" spans="1:15" ht="45.75" customHeight="1">
      <c r="B17" s="277"/>
      <c r="C17" s="280" t="s">
        <v>16</v>
      </c>
      <c r="D17" s="280"/>
      <c r="E17" s="280"/>
      <c r="F17" s="280"/>
      <c r="G17" s="280"/>
      <c r="H17" s="280"/>
      <c r="I17" s="280"/>
      <c r="J17" s="280"/>
      <c r="K17" s="280"/>
      <c r="L17" s="280"/>
      <c r="M17" s="280"/>
      <c r="N17" s="280"/>
      <c r="O17" s="280"/>
    </row>
    <row r="18" spans="1:15" ht="6.95" customHeight="1">
      <c r="A18" s="279"/>
      <c r="B18" s="279"/>
      <c r="C18" s="279"/>
      <c r="D18" s="279"/>
      <c r="E18" s="279"/>
      <c r="F18" s="279"/>
      <c r="G18" s="279"/>
      <c r="H18" s="279"/>
      <c r="I18" s="279"/>
    </row>
    <row r="19" spans="1:15">
      <c r="B19" s="277"/>
      <c r="C19" s="280" t="s">
        <v>17</v>
      </c>
      <c r="D19" s="280"/>
      <c r="E19" s="280"/>
      <c r="F19" s="280"/>
      <c r="G19" s="280"/>
      <c r="H19" s="280"/>
      <c r="I19" s="280"/>
      <c r="J19" s="280"/>
      <c r="K19" s="280"/>
      <c r="L19" s="280"/>
      <c r="M19" s="280"/>
      <c r="N19" s="280"/>
    </row>
    <row r="20" spans="1:15" ht="6.95" customHeight="1">
      <c r="A20" s="279"/>
      <c r="B20" s="279"/>
      <c r="C20" s="279"/>
      <c r="D20" s="279"/>
      <c r="E20" s="279"/>
      <c r="F20" s="279"/>
      <c r="G20" s="279"/>
      <c r="H20" s="279"/>
      <c r="I20" s="279"/>
    </row>
    <row r="21" spans="1:15" ht="15" customHeight="1">
      <c r="B21" s="277" t="s">
        <v>18</v>
      </c>
      <c r="C21" s="281" t="s">
        <v>19</v>
      </c>
      <c r="D21" s="281"/>
      <c r="E21" s="281"/>
      <c r="F21" s="281"/>
      <c r="G21" s="281"/>
      <c r="H21" s="281"/>
      <c r="I21" s="281"/>
      <c r="J21" s="281"/>
      <c r="K21" s="281"/>
      <c r="L21" s="281"/>
      <c r="M21" s="281"/>
      <c r="N21" s="281"/>
    </row>
    <row r="22" spans="1:15" ht="32.25" customHeight="1">
      <c r="B22" s="277"/>
      <c r="C22" s="280" t="s">
        <v>20</v>
      </c>
      <c r="D22" s="280"/>
      <c r="E22" s="280"/>
      <c r="F22" s="280"/>
      <c r="G22" s="280"/>
      <c r="H22" s="280"/>
      <c r="I22" s="280"/>
      <c r="J22" s="280"/>
      <c r="K22" s="280"/>
      <c r="L22" s="280"/>
      <c r="M22" s="280"/>
      <c r="N22" s="280"/>
      <c r="O22" s="280"/>
    </row>
    <row r="23" spans="1:15" ht="6.95" customHeight="1">
      <c r="A23" s="279"/>
      <c r="B23" s="279"/>
      <c r="C23" s="279"/>
      <c r="D23" s="279"/>
      <c r="E23" s="279"/>
      <c r="F23" s="279"/>
      <c r="G23" s="279"/>
      <c r="H23" s="279"/>
      <c r="I23" s="279"/>
    </row>
    <row r="24" spans="1:15" ht="46.5" customHeight="1">
      <c r="C24" s="280" t="s">
        <v>21</v>
      </c>
      <c r="D24" s="280"/>
      <c r="E24" s="280"/>
      <c r="F24" s="280"/>
      <c r="G24" s="280"/>
      <c r="H24" s="280"/>
      <c r="I24" s="280"/>
      <c r="J24" s="280"/>
      <c r="K24" s="280"/>
      <c r="L24" s="280"/>
      <c r="M24" s="280"/>
      <c r="N24" s="280"/>
      <c r="O24" s="280"/>
    </row>
    <row r="25" spans="1:15" ht="6.95" customHeight="1"/>
    <row r="26" spans="1:15">
      <c r="B26" s="277"/>
      <c r="C26" s="280" t="s">
        <v>17</v>
      </c>
      <c r="D26" s="280"/>
      <c r="E26" s="280"/>
      <c r="F26" s="280"/>
      <c r="G26" s="280"/>
      <c r="H26" s="280"/>
      <c r="I26" s="280"/>
      <c r="J26" s="280"/>
      <c r="K26" s="280"/>
      <c r="L26" s="280"/>
      <c r="M26" s="280"/>
      <c r="N26" s="280"/>
    </row>
    <row r="27" spans="1:15" ht="6.95" customHeight="1">
      <c r="A27" s="279"/>
      <c r="B27" s="279"/>
      <c r="C27" s="279"/>
      <c r="D27" s="279"/>
      <c r="E27" s="279"/>
      <c r="F27" s="279"/>
      <c r="G27" s="279"/>
      <c r="H27" s="279"/>
      <c r="I27" s="279"/>
    </row>
    <row r="28" spans="1:15" ht="15" customHeight="1">
      <c r="B28" s="277" t="s">
        <v>22</v>
      </c>
      <c r="C28" s="281" t="s">
        <v>23</v>
      </c>
      <c r="D28" s="281"/>
      <c r="E28" s="281"/>
      <c r="F28" s="281"/>
      <c r="G28" s="281"/>
      <c r="H28" s="281"/>
      <c r="I28" s="281"/>
      <c r="J28" s="281"/>
      <c r="K28" s="281"/>
      <c r="L28" s="281"/>
      <c r="M28" s="281"/>
      <c r="N28" s="281"/>
    </row>
    <row r="29" spans="1:15" ht="56.25" customHeight="1">
      <c r="B29" s="277"/>
      <c r="C29" s="280" t="s">
        <v>24</v>
      </c>
      <c r="D29" s="280"/>
      <c r="E29" s="280"/>
      <c r="F29" s="280"/>
      <c r="G29" s="280"/>
      <c r="H29" s="280"/>
      <c r="I29" s="280"/>
      <c r="J29" s="280"/>
      <c r="K29" s="280"/>
      <c r="L29" s="280"/>
      <c r="M29" s="280"/>
      <c r="N29" s="280"/>
      <c r="O29" s="280"/>
    </row>
    <row r="30" spans="1:15" ht="6.95" customHeight="1">
      <c r="A30" s="279"/>
      <c r="B30" s="279"/>
      <c r="C30" s="279"/>
      <c r="D30" s="279"/>
      <c r="E30" s="279"/>
      <c r="F30" s="279"/>
      <c r="G30" s="279"/>
      <c r="H30" s="279"/>
      <c r="I30" s="279"/>
    </row>
    <row r="31" spans="1:15" ht="28.5" customHeight="1">
      <c r="C31" s="280" t="s">
        <v>25</v>
      </c>
      <c r="D31" s="280"/>
      <c r="E31" s="280"/>
      <c r="F31" s="280"/>
      <c r="G31" s="280"/>
      <c r="H31" s="280"/>
      <c r="I31" s="280"/>
      <c r="J31" s="280"/>
      <c r="K31" s="280"/>
      <c r="L31" s="280"/>
      <c r="M31" s="280"/>
      <c r="N31" s="280"/>
      <c r="O31" s="280"/>
    </row>
    <row r="32" spans="1:15" ht="6.95" customHeight="1"/>
    <row r="33" spans="1:15" ht="15" customHeight="1">
      <c r="B33" s="277"/>
      <c r="C33" s="280" t="s">
        <v>17</v>
      </c>
      <c r="D33" s="280"/>
      <c r="E33" s="280"/>
      <c r="F33" s="280"/>
      <c r="G33" s="280"/>
      <c r="H33" s="280"/>
      <c r="I33" s="280"/>
      <c r="J33" s="280"/>
      <c r="K33" s="280"/>
      <c r="L33" s="280"/>
      <c r="M33" s="280"/>
      <c r="N33" s="280"/>
      <c r="O33" s="280"/>
    </row>
    <row r="34" spans="1:15" ht="6.95" customHeight="1">
      <c r="A34" s="279"/>
      <c r="B34" s="279"/>
      <c r="C34" s="279"/>
      <c r="D34" s="279"/>
      <c r="E34" s="279"/>
      <c r="F34" s="279"/>
      <c r="G34" s="279"/>
      <c r="H34" s="279"/>
      <c r="I34" s="279"/>
    </row>
    <row r="35" spans="1:15" ht="46.5" customHeight="1">
      <c r="C35" s="280" t="s">
        <v>26</v>
      </c>
      <c r="D35" s="280"/>
      <c r="E35" s="280"/>
      <c r="F35" s="280"/>
      <c r="G35" s="280"/>
      <c r="H35" s="280"/>
      <c r="I35" s="280"/>
      <c r="J35" s="280"/>
      <c r="K35" s="280"/>
      <c r="L35" s="280"/>
      <c r="M35" s="280"/>
      <c r="N35" s="280"/>
      <c r="O35" s="280"/>
    </row>
    <row r="36" spans="1:15" ht="6.95" customHeight="1">
      <c r="A36" s="279"/>
      <c r="B36" s="279"/>
      <c r="C36" s="279"/>
      <c r="D36" s="279"/>
      <c r="E36" s="279"/>
      <c r="F36" s="279"/>
      <c r="G36" s="279"/>
      <c r="H36" s="279"/>
      <c r="I36" s="279"/>
    </row>
    <row r="37" spans="1:15" ht="15" customHeight="1">
      <c r="B37" s="277" t="s">
        <v>27</v>
      </c>
      <c r="C37" s="281" t="s">
        <v>28</v>
      </c>
      <c r="D37" s="281"/>
      <c r="E37" s="281"/>
      <c r="F37" s="281"/>
      <c r="G37" s="281"/>
      <c r="H37" s="281"/>
      <c r="I37" s="281"/>
      <c r="J37" s="281"/>
      <c r="K37" s="281"/>
      <c r="L37" s="281"/>
      <c r="M37" s="281"/>
      <c r="N37" s="281"/>
    </row>
    <row r="38" spans="1:15" ht="59.25" customHeight="1">
      <c r="B38" s="277"/>
      <c r="C38" s="280" t="s">
        <v>29</v>
      </c>
      <c r="D38" s="280"/>
      <c r="E38" s="280"/>
      <c r="F38" s="280"/>
      <c r="G38" s="280"/>
      <c r="H38" s="280"/>
      <c r="I38" s="280"/>
      <c r="J38" s="280"/>
      <c r="K38" s="280"/>
      <c r="L38" s="280"/>
      <c r="M38" s="280"/>
      <c r="N38" s="280"/>
      <c r="O38" s="280"/>
    </row>
    <row r="39" spans="1:15" ht="6.95" customHeight="1">
      <c r="A39" s="279"/>
      <c r="B39" s="279"/>
      <c r="C39" s="279"/>
      <c r="D39" s="279"/>
      <c r="E39" s="279"/>
      <c r="F39" s="279"/>
      <c r="G39" s="279"/>
      <c r="H39" s="279"/>
      <c r="I39" s="279"/>
    </row>
    <row r="40" spans="1:15">
      <c r="B40" s="277"/>
      <c r="C40" s="280" t="s">
        <v>17</v>
      </c>
      <c r="D40" s="280"/>
      <c r="E40" s="280"/>
      <c r="F40" s="280"/>
      <c r="G40" s="280"/>
      <c r="H40" s="280"/>
      <c r="I40" s="280"/>
      <c r="J40" s="280"/>
      <c r="K40" s="280"/>
      <c r="L40" s="280"/>
      <c r="M40" s="280"/>
      <c r="N40" s="280"/>
    </row>
    <row r="41" spans="1:15" ht="6.95" customHeight="1">
      <c r="A41" s="279"/>
      <c r="B41" s="279"/>
      <c r="C41" s="279"/>
      <c r="D41" s="279"/>
      <c r="E41" s="279"/>
      <c r="F41" s="279"/>
      <c r="G41" s="279"/>
      <c r="H41" s="279"/>
      <c r="I41" s="279"/>
    </row>
    <row r="42" spans="1:15" ht="15" customHeight="1">
      <c r="B42" s="277" t="s">
        <v>30</v>
      </c>
      <c r="C42" s="281" t="s">
        <v>31</v>
      </c>
      <c r="D42" s="281"/>
      <c r="E42" s="281"/>
      <c r="F42" s="281"/>
      <c r="G42" s="281"/>
      <c r="H42" s="281"/>
      <c r="I42" s="281"/>
      <c r="J42" s="281"/>
      <c r="K42" s="281"/>
      <c r="L42" s="281"/>
      <c r="M42" s="281"/>
      <c r="N42" s="281"/>
    </row>
    <row r="43" spans="1:15" ht="29.25" customHeight="1">
      <c r="B43" s="277"/>
      <c r="C43" s="280" t="s">
        <v>32</v>
      </c>
      <c r="D43" s="280"/>
      <c r="E43" s="280"/>
      <c r="F43" s="280"/>
      <c r="G43" s="280"/>
      <c r="H43" s="280"/>
      <c r="I43" s="280"/>
      <c r="J43" s="280"/>
      <c r="K43" s="280"/>
      <c r="L43" s="280"/>
      <c r="M43" s="280"/>
      <c r="N43" s="280"/>
      <c r="O43" s="280"/>
    </row>
    <row r="44" spans="1:15">
      <c r="A44" s="279"/>
      <c r="B44" s="279"/>
      <c r="C44" s="279"/>
      <c r="D44" s="279"/>
      <c r="E44" s="279"/>
      <c r="F44" s="279"/>
      <c r="G44" s="279"/>
      <c r="H44" s="279"/>
      <c r="I44" s="279"/>
    </row>
    <row r="45" spans="1:15" ht="24" customHeight="1">
      <c r="A45" s="280" t="s">
        <v>33</v>
      </c>
      <c r="B45" s="280"/>
      <c r="C45" s="280"/>
      <c r="D45" s="280"/>
      <c r="E45" s="280"/>
      <c r="F45" s="280"/>
      <c r="G45" s="280"/>
      <c r="H45" s="280"/>
      <c r="I45" s="280"/>
      <c r="J45" s="280"/>
      <c r="K45" s="280"/>
      <c r="L45" s="280"/>
      <c r="M45" s="280"/>
      <c r="N45" s="280"/>
      <c r="O45" s="280"/>
    </row>
    <row r="46" spans="1:15">
      <c r="A46" s="279"/>
      <c r="B46" s="279"/>
      <c r="C46" s="279"/>
      <c r="D46" s="279"/>
      <c r="E46" s="279"/>
      <c r="F46" s="279"/>
      <c r="G46" s="279"/>
      <c r="H46" s="279"/>
      <c r="I46" s="279"/>
    </row>
    <row r="47" spans="1:15">
      <c r="A47" s="279"/>
      <c r="B47" s="279"/>
      <c r="C47" s="279"/>
      <c r="D47" s="279"/>
      <c r="E47" s="279"/>
      <c r="F47" s="279"/>
      <c r="G47" s="279"/>
      <c r="H47" s="279"/>
      <c r="I47" s="279"/>
    </row>
    <row r="48" spans="1:15">
      <c r="A48" s="279"/>
      <c r="B48" s="279"/>
      <c r="C48" s="279"/>
      <c r="D48" s="279"/>
      <c r="E48" s="279"/>
      <c r="F48" s="279"/>
      <c r="G48" s="279"/>
      <c r="H48" s="279"/>
      <c r="I48" s="279"/>
    </row>
    <row r="49" spans="1:9">
      <c r="A49" s="279"/>
      <c r="B49" s="279"/>
      <c r="C49" s="279"/>
      <c r="D49" s="279"/>
      <c r="E49" s="279"/>
      <c r="F49" s="279"/>
      <c r="G49" s="279"/>
      <c r="H49" s="279"/>
      <c r="I49" s="279"/>
    </row>
    <row r="50" spans="1:9">
      <c r="A50" s="279"/>
      <c r="B50" s="279"/>
      <c r="C50" s="279"/>
      <c r="D50" s="279"/>
      <c r="E50" s="279"/>
      <c r="F50" s="279"/>
      <c r="G50" s="279"/>
      <c r="H50" s="279"/>
      <c r="I50" s="279"/>
    </row>
  </sheetData>
  <sheetProtection algorithmName="SHA-512" hashValue="JZxoy9XYrlIS9uhWH+SuY9DX3DuFLY4qFMaXJoH7u4BcaDacD+UveYkYMASwk57b3ngawVDg7XlfkhAKRukyeA==" saltValue="afeoHQDyHohob9dMrJZCHA==" spinCount="100000" sheet="1" objects="1" scenarios="1"/>
  <mergeCells count="48">
    <mergeCell ref="A1:I1"/>
    <mergeCell ref="A3:I3"/>
    <mergeCell ref="A49:I49"/>
    <mergeCell ref="A50:I50"/>
    <mergeCell ref="A36:I36"/>
    <mergeCell ref="A39:I39"/>
    <mergeCell ref="A23:I23"/>
    <mergeCell ref="A27:I27"/>
    <mergeCell ref="C26:N26"/>
    <mergeCell ref="C28:N28"/>
    <mergeCell ref="C24:O24"/>
    <mergeCell ref="A44:I44"/>
    <mergeCell ref="A46:I46"/>
    <mergeCell ref="A41:I41"/>
    <mergeCell ref="C42:N42"/>
    <mergeCell ref="A34:I34"/>
    <mergeCell ref="A30:I30"/>
    <mergeCell ref="C29:O29"/>
    <mergeCell ref="A2:N2"/>
    <mergeCell ref="B6:N6"/>
    <mergeCell ref="A47:I47"/>
    <mergeCell ref="A5:I5"/>
    <mergeCell ref="B4:O4"/>
    <mergeCell ref="C7:O7"/>
    <mergeCell ref="C8:O8"/>
    <mergeCell ref="A45:O45"/>
    <mergeCell ref="C31:O31"/>
    <mergeCell ref="C33:O33"/>
    <mergeCell ref="C35:O35"/>
    <mergeCell ref="C37:N37"/>
    <mergeCell ref="C38:O38"/>
    <mergeCell ref="C40:N40"/>
    <mergeCell ref="A48:I48"/>
    <mergeCell ref="A9:I9"/>
    <mergeCell ref="A11:I11"/>
    <mergeCell ref="A13:I13"/>
    <mergeCell ref="B10:N10"/>
    <mergeCell ref="A18:I18"/>
    <mergeCell ref="A20:I20"/>
    <mergeCell ref="A15:I15"/>
    <mergeCell ref="C17:O17"/>
    <mergeCell ref="C16:N16"/>
    <mergeCell ref="C19:N19"/>
    <mergeCell ref="C21:N21"/>
    <mergeCell ref="C22:O22"/>
    <mergeCell ref="B12:O12"/>
    <mergeCell ref="A14:O14"/>
    <mergeCell ref="C43:O43"/>
  </mergeCells>
  <pageMargins left="0.74803149606299213" right="0.74803149606299213" top="0.9055118110236221" bottom="0.74803149606299213" header="0.31496062992125984" footer="0.31496062992125984"/>
  <pageSetup scale="72" orientation="portrait" r:id="rId1"/>
  <headerFooter>
    <oddHeader>&amp;L&amp;"Georgia,Bold"INSTRUCTIONS FOR THE COMPLETION OF THE
INTERIM FINANCIAL STATEMENTS (FSCREP1)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8826-EC2C-45CC-93C5-1C98835FF41D}">
  <sheetPr>
    <pageSetUpPr fitToPage="1"/>
  </sheetPr>
  <dimension ref="A1:K52"/>
  <sheetViews>
    <sheetView showGridLines="0" view="pageLayout" zoomScale="85" zoomScaleNormal="120" zoomScalePageLayoutView="85" workbookViewId="0">
      <selection activeCell="G24" sqref="G24"/>
    </sheetView>
  </sheetViews>
  <sheetFormatPr defaultColWidth="7.625" defaultRowHeight="15" outlineLevelRow="2"/>
  <cols>
    <col min="1" max="1" width="5.375" style="18" bestFit="1" customWidth="1"/>
    <col min="2" max="3" width="3.25" style="18" customWidth="1"/>
    <col min="4" max="4" width="24.125" style="18" customWidth="1"/>
    <col min="5" max="5" width="16.75" style="11" bestFit="1" customWidth="1"/>
    <col min="6" max="6" width="1.875" style="11" customWidth="1"/>
    <col min="7" max="7" width="16.25" style="11" customWidth="1"/>
    <col min="8" max="8" width="1.875" style="11" customWidth="1"/>
    <col min="9" max="9" width="16.25" style="11" customWidth="1"/>
    <col min="10" max="10" width="1.875" style="11" customWidth="1"/>
    <col min="11" max="11" width="17.125" style="11" customWidth="1"/>
    <col min="12" max="16384" width="7.625" style="18"/>
  </cols>
  <sheetData>
    <row r="1" spans="1:11">
      <c r="A1" s="2"/>
      <c r="B1" s="2"/>
      <c r="C1" s="2"/>
      <c r="D1" s="2"/>
      <c r="E1" s="1"/>
      <c r="F1" s="1"/>
      <c r="G1" s="1"/>
      <c r="H1" s="1"/>
      <c r="I1" s="1"/>
      <c r="J1" s="1"/>
      <c r="K1" s="1"/>
    </row>
    <row r="2" spans="1:11" s="48" customFormat="1">
      <c r="A2" s="44"/>
      <c r="B2" s="44"/>
      <c r="C2" s="44"/>
      <c r="D2" s="44"/>
      <c r="E2" s="45" t="s">
        <v>34</v>
      </c>
      <c r="F2" s="44"/>
      <c r="G2" s="45" t="s">
        <v>35</v>
      </c>
      <c r="H2" s="44"/>
      <c r="I2" s="45" t="s">
        <v>36</v>
      </c>
      <c r="J2" s="44"/>
      <c r="K2" s="45" t="s">
        <v>37</v>
      </c>
    </row>
    <row r="3" spans="1:11" ht="7.15" customHeight="1">
      <c r="A3" s="49"/>
      <c r="B3" s="49"/>
      <c r="C3" s="49"/>
      <c r="D3" s="49"/>
      <c r="E3" s="50"/>
      <c r="F3" s="50"/>
      <c r="G3" s="50"/>
      <c r="H3" s="50"/>
      <c r="I3" s="50"/>
      <c r="J3" s="50"/>
      <c r="K3" s="50"/>
    </row>
    <row r="4" spans="1:11" ht="15" customHeight="1">
      <c r="A4" s="33" t="s">
        <v>38</v>
      </c>
      <c r="B4" s="298" t="s">
        <v>39</v>
      </c>
      <c r="C4" s="298"/>
      <c r="D4" s="298"/>
      <c r="E4" s="87"/>
      <c r="F4" s="91"/>
      <c r="G4" s="88"/>
      <c r="H4" s="91"/>
      <c r="I4" s="88"/>
      <c r="J4" s="91"/>
      <c r="K4" s="89"/>
    </row>
    <row r="5" spans="1:11" ht="15.75" customHeight="1">
      <c r="A5" s="55" t="s">
        <v>40</v>
      </c>
      <c r="B5" s="297"/>
      <c r="C5" s="297"/>
      <c r="D5" s="297"/>
      <c r="E5" s="198"/>
      <c r="F5" s="156"/>
      <c r="G5" s="157"/>
      <c r="H5" s="156"/>
      <c r="I5" s="157"/>
      <c r="J5" s="156"/>
      <c r="K5" s="158"/>
    </row>
    <row r="6" spans="1:11" ht="15.75" customHeight="1">
      <c r="A6" s="55" t="s">
        <v>41</v>
      </c>
      <c r="B6" s="297"/>
      <c r="C6" s="297"/>
      <c r="D6" s="297"/>
      <c r="E6" s="155"/>
      <c r="F6" s="156"/>
      <c r="G6" s="157"/>
      <c r="H6" s="156"/>
      <c r="I6" s="157"/>
      <c r="J6" s="156"/>
      <c r="K6" s="158"/>
    </row>
    <row r="7" spans="1:11" ht="15.75" customHeight="1">
      <c r="A7" s="55" t="s">
        <v>42</v>
      </c>
      <c r="B7" s="297"/>
      <c r="C7" s="297"/>
      <c r="D7" s="297"/>
      <c r="E7" s="155"/>
      <c r="F7" s="156"/>
      <c r="G7" s="157"/>
      <c r="H7" s="156"/>
      <c r="I7" s="157"/>
      <c r="J7" s="156"/>
      <c r="K7" s="158"/>
    </row>
    <row r="8" spans="1:11" ht="15.75" customHeight="1">
      <c r="A8" s="55" t="s">
        <v>43</v>
      </c>
      <c r="B8" s="297"/>
      <c r="C8" s="297"/>
      <c r="D8" s="297"/>
      <c r="E8" s="155"/>
      <c r="F8" s="156"/>
      <c r="G8" s="157"/>
      <c r="H8" s="156"/>
      <c r="I8" s="157"/>
      <c r="J8" s="156"/>
      <c r="K8" s="158"/>
    </row>
    <row r="9" spans="1:11" ht="15.75" customHeight="1">
      <c r="A9" s="55" t="s">
        <v>44</v>
      </c>
      <c r="B9" s="297"/>
      <c r="C9" s="297"/>
      <c r="D9" s="297"/>
      <c r="E9" s="155"/>
      <c r="F9" s="156"/>
      <c r="G9" s="157"/>
      <c r="H9" s="156"/>
      <c r="I9" s="157"/>
      <c r="J9" s="156"/>
      <c r="K9" s="158"/>
    </row>
    <row r="10" spans="1:11" ht="15.75" customHeight="1">
      <c r="A10" s="55" t="s">
        <v>45</v>
      </c>
      <c r="B10" s="297"/>
      <c r="C10" s="297"/>
      <c r="D10" s="297"/>
      <c r="E10" s="155"/>
      <c r="F10" s="156"/>
      <c r="G10" s="157"/>
      <c r="H10" s="156"/>
      <c r="I10" s="157"/>
      <c r="J10" s="156"/>
      <c r="K10" s="158"/>
    </row>
    <row r="11" spans="1:11" ht="15.75" customHeight="1">
      <c r="A11" s="55" t="s">
        <v>46</v>
      </c>
      <c r="B11" s="297"/>
      <c r="C11" s="297"/>
      <c r="D11" s="297"/>
      <c r="E11" s="155"/>
      <c r="F11" s="156"/>
      <c r="G11" s="157"/>
      <c r="H11" s="156"/>
      <c r="I11" s="157"/>
      <c r="J11" s="156"/>
      <c r="K11" s="158"/>
    </row>
    <row r="12" spans="1:11" ht="15.75" customHeight="1">
      <c r="A12" s="55" t="s">
        <v>47</v>
      </c>
      <c r="B12" s="297"/>
      <c r="C12" s="297"/>
      <c r="D12" s="297"/>
      <c r="E12" s="155"/>
      <c r="F12" s="156"/>
      <c r="G12" s="157"/>
      <c r="H12" s="156"/>
      <c r="I12" s="157"/>
      <c r="J12" s="156"/>
      <c r="K12" s="158"/>
    </row>
    <row r="13" spans="1:11" ht="15.75" customHeight="1">
      <c r="A13" s="55" t="s">
        <v>48</v>
      </c>
      <c r="B13" s="297"/>
      <c r="C13" s="297"/>
      <c r="D13" s="297"/>
      <c r="E13" s="155"/>
      <c r="F13" s="159"/>
      <c r="G13" s="157"/>
      <c r="H13" s="159"/>
      <c r="I13" s="157"/>
      <c r="J13" s="159"/>
      <c r="K13" s="158"/>
    </row>
    <row r="14" spans="1:11" ht="15" customHeight="1">
      <c r="A14" s="55"/>
      <c r="B14" s="303"/>
      <c r="C14" s="304"/>
      <c r="D14" s="305"/>
      <c r="E14" s="147"/>
      <c r="F14" s="92"/>
      <c r="G14" s="14"/>
      <c r="H14" s="92"/>
      <c r="I14" s="14"/>
      <c r="J14" s="92"/>
      <c r="K14" s="148"/>
    </row>
    <row r="15" spans="1:11" ht="15.75" customHeight="1">
      <c r="A15" s="93" t="s">
        <v>49</v>
      </c>
      <c r="B15" s="300" t="s">
        <v>50</v>
      </c>
      <c r="C15" s="301"/>
      <c r="D15" s="302"/>
      <c r="E15" s="155"/>
      <c r="F15" s="156"/>
      <c r="G15" s="157"/>
      <c r="H15" s="156"/>
      <c r="I15" s="157"/>
      <c r="J15" s="156"/>
      <c r="K15" s="158"/>
    </row>
    <row r="16" spans="1:11" ht="33" customHeight="1">
      <c r="A16" s="28"/>
      <c r="B16" s="28"/>
      <c r="C16" s="28"/>
      <c r="D16" s="56" t="s">
        <v>51</v>
      </c>
      <c r="E16" s="14">
        <f>SUM(E5:E15)</f>
        <v>0</v>
      </c>
      <c r="F16" s="90"/>
      <c r="G16" s="14">
        <f>SUM(G5:G15)</f>
        <v>0</v>
      </c>
      <c r="H16" s="90"/>
      <c r="I16" s="14">
        <f>SUM(I5:I15)</f>
        <v>0</v>
      </c>
      <c r="J16" s="90"/>
      <c r="K16" s="14">
        <f>SUM(K5:K15)</f>
        <v>0</v>
      </c>
    </row>
    <row r="17" spans="1:11" ht="7.9" customHeight="1">
      <c r="C17" s="51"/>
      <c r="D17" s="51"/>
      <c r="E17" s="50"/>
      <c r="F17" s="50"/>
      <c r="G17" s="50"/>
      <c r="H17" s="50"/>
      <c r="I17" s="50"/>
      <c r="J17" s="50"/>
      <c r="K17" s="50"/>
    </row>
    <row r="18" spans="1:11" ht="15.75" customHeight="1">
      <c r="A18" s="33" t="s">
        <v>52</v>
      </c>
      <c r="B18" s="298" t="s">
        <v>53</v>
      </c>
      <c r="C18" s="298"/>
      <c r="D18" s="298"/>
      <c r="E18" s="87"/>
      <c r="F18" s="91"/>
      <c r="G18" s="88"/>
      <c r="H18" s="91"/>
      <c r="I18" s="88"/>
      <c r="J18" s="91"/>
      <c r="K18" s="89"/>
    </row>
    <row r="19" spans="1:11" ht="15.75" customHeight="1">
      <c r="A19" s="55" t="s">
        <v>40</v>
      </c>
      <c r="B19" s="299" t="s">
        <v>54</v>
      </c>
      <c r="C19" s="299"/>
      <c r="D19" s="299"/>
      <c r="E19" s="160"/>
      <c r="F19" s="161"/>
      <c r="G19" s="162"/>
      <c r="H19" s="161"/>
      <c r="I19" s="162"/>
      <c r="J19" s="161"/>
      <c r="K19" s="163"/>
    </row>
    <row r="20" spans="1:11" ht="15.75" customHeight="1">
      <c r="A20" s="55" t="s">
        <v>41</v>
      </c>
      <c r="B20" s="288" t="s">
        <v>55</v>
      </c>
      <c r="C20" s="288"/>
      <c r="D20" s="288"/>
      <c r="E20" s="155"/>
      <c r="F20" s="161"/>
      <c r="G20" s="157"/>
      <c r="H20" s="161"/>
      <c r="I20" s="157"/>
      <c r="J20" s="161"/>
      <c r="K20" s="158"/>
    </row>
    <row r="21" spans="1:11" ht="15.75" customHeight="1">
      <c r="A21" s="55" t="s">
        <v>42</v>
      </c>
      <c r="B21" s="288" t="s">
        <v>56</v>
      </c>
      <c r="C21" s="288"/>
      <c r="D21" s="288"/>
      <c r="E21" s="155"/>
      <c r="F21" s="161"/>
      <c r="G21" s="157"/>
      <c r="H21" s="161"/>
      <c r="I21" s="157"/>
      <c r="J21" s="161"/>
      <c r="K21" s="158"/>
    </row>
    <row r="22" spans="1:11" ht="15.75" customHeight="1">
      <c r="A22" s="55" t="s">
        <v>43</v>
      </c>
      <c r="B22" s="288" t="s">
        <v>57</v>
      </c>
      <c r="C22" s="288"/>
      <c r="D22" s="288"/>
      <c r="E22" s="155"/>
      <c r="F22" s="161"/>
      <c r="G22" s="157"/>
      <c r="H22" s="161"/>
      <c r="I22" s="157"/>
      <c r="J22" s="161"/>
      <c r="K22" s="158"/>
    </row>
    <row r="23" spans="1:11" ht="15.75" customHeight="1">
      <c r="A23" s="55" t="s">
        <v>44</v>
      </c>
      <c r="B23" s="288" t="s">
        <v>58</v>
      </c>
      <c r="C23" s="288"/>
      <c r="D23" s="288"/>
      <c r="E23" s="155"/>
      <c r="F23" s="161"/>
      <c r="G23" s="157"/>
      <c r="H23" s="161"/>
      <c r="I23" s="157"/>
      <c r="J23" s="161"/>
      <c r="K23" s="158"/>
    </row>
    <row r="24" spans="1:11" ht="15.75" customHeight="1">
      <c r="A24" s="55" t="s">
        <v>45</v>
      </c>
      <c r="B24" s="288" t="s">
        <v>59</v>
      </c>
      <c r="C24" s="288"/>
      <c r="D24" s="288"/>
      <c r="E24" s="155"/>
      <c r="F24" s="161"/>
      <c r="G24" s="157"/>
      <c r="H24" s="161"/>
      <c r="I24" s="157"/>
      <c r="J24" s="161"/>
      <c r="K24" s="158"/>
    </row>
    <row r="25" spans="1:11" ht="15.75" customHeight="1">
      <c r="A25" s="55" t="s">
        <v>46</v>
      </c>
      <c r="B25" s="288" t="s">
        <v>60</v>
      </c>
      <c r="C25" s="288"/>
      <c r="D25" s="288"/>
      <c r="E25" s="155"/>
      <c r="F25" s="161"/>
      <c r="G25" s="157"/>
      <c r="H25" s="161"/>
      <c r="I25" s="157"/>
      <c r="J25" s="161"/>
      <c r="K25" s="158"/>
    </row>
    <row r="26" spans="1:11" ht="15.75" customHeight="1">
      <c r="A26" s="55" t="s">
        <v>47</v>
      </c>
      <c r="B26" s="288" t="s">
        <v>61</v>
      </c>
      <c r="C26" s="288"/>
      <c r="D26" s="288"/>
      <c r="E26" s="155"/>
      <c r="F26" s="161"/>
      <c r="G26" s="157"/>
      <c r="H26" s="161"/>
      <c r="I26" s="157"/>
      <c r="J26" s="161"/>
      <c r="K26" s="158"/>
    </row>
    <row r="27" spans="1:11" ht="15.75" customHeight="1">
      <c r="A27" s="55" t="s">
        <v>48</v>
      </c>
      <c r="B27" s="288" t="s">
        <v>62</v>
      </c>
      <c r="C27" s="288"/>
      <c r="D27" s="288"/>
      <c r="E27" s="155"/>
      <c r="F27" s="161"/>
      <c r="G27" s="157"/>
      <c r="H27" s="161"/>
      <c r="I27" s="157"/>
      <c r="J27" s="161"/>
      <c r="K27" s="158"/>
    </row>
    <row r="28" spans="1:11" ht="15.75" customHeight="1">
      <c r="A28" s="55" t="s">
        <v>63</v>
      </c>
      <c r="B28" s="288" t="s">
        <v>64</v>
      </c>
      <c r="C28" s="288"/>
      <c r="D28" s="288"/>
      <c r="E28" s="155"/>
      <c r="F28" s="161"/>
      <c r="G28" s="157"/>
      <c r="H28" s="161"/>
      <c r="I28" s="157"/>
      <c r="J28" s="161"/>
      <c r="K28" s="158"/>
    </row>
    <row r="29" spans="1:11" ht="15.75" customHeight="1">
      <c r="A29" s="55" t="s">
        <v>65</v>
      </c>
      <c r="B29" s="288" t="s">
        <v>66</v>
      </c>
      <c r="C29" s="288"/>
      <c r="D29" s="288"/>
      <c r="E29" s="155"/>
      <c r="F29" s="161"/>
      <c r="G29" s="157"/>
      <c r="H29" s="161"/>
      <c r="I29" s="157"/>
      <c r="J29" s="161"/>
      <c r="K29" s="158"/>
    </row>
    <row r="30" spans="1:11" ht="15.75" customHeight="1">
      <c r="A30" s="55" t="s">
        <v>67</v>
      </c>
      <c r="B30" s="288" t="s">
        <v>68</v>
      </c>
      <c r="C30" s="288"/>
      <c r="D30" s="288"/>
      <c r="E30" s="155"/>
      <c r="F30" s="161"/>
      <c r="G30" s="157"/>
      <c r="H30" s="161"/>
      <c r="I30" s="157"/>
      <c r="J30" s="161"/>
      <c r="K30" s="158"/>
    </row>
    <row r="31" spans="1:11" ht="15.75" customHeight="1">
      <c r="A31" s="55" t="s">
        <v>69</v>
      </c>
      <c r="B31" s="288" t="s">
        <v>70</v>
      </c>
      <c r="C31" s="288"/>
      <c r="D31" s="288"/>
      <c r="E31" s="155"/>
      <c r="F31" s="161"/>
      <c r="G31" s="157"/>
      <c r="H31" s="161"/>
      <c r="I31" s="157"/>
      <c r="J31" s="161"/>
      <c r="K31" s="158"/>
    </row>
    <row r="32" spans="1:11" ht="15.75" customHeight="1">
      <c r="A32" s="55" t="s">
        <v>71</v>
      </c>
      <c r="B32" s="288" t="s">
        <v>72</v>
      </c>
      <c r="C32" s="288"/>
      <c r="D32" s="288"/>
      <c r="E32" s="155"/>
      <c r="F32" s="161"/>
      <c r="G32" s="157"/>
      <c r="H32" s="161"/>
      <c r="I32" s="157"/>
      <c r="J32" s="161"/>
      <c r="K32" s="158"/>
    </row>
    <row r="33" spans="1:11" ht="15.75" customHeight="1">
      <c r="A33" s="55" t="s">
        <v>73</v>
      </c>
      <c r="B33" s="288" t="s">
        <v>74</v>
      </c>
      <c r="C33" s="288"/>
      <c r="D33" s="288"/>
      <c r="E33" s="155"/>
      <c r="F33" s="161"/>
      <c r="G33" s="157"/>
      <c r="H33" s="161"/>
      <c r="I33" s="157"/>
      <c r="J33" s="161"/>
      <c r="K33" s="158"/>
    </row>
    <row r="34" spans="1:11" ht="15.75" customHeight="1">
      <c r="A34" s="55" t="s">
        <v>75</v>
      </c>
      <c r="B34" s="288" t="s">
        <v>76</v>
      </c>
      <c r="C34" s="288"/>
      <c r="D34" s="288"/>
      <c r="E34" s="155"/>
      <c r="F34" s="161"/>
      <c r="G34" s="157"/>
      <c r="H34" s="161"/>
      <c r="I34" s="157"/>
      <c r="J34" s="161"/>
      <c r="K34" s="158"/>
    </row>
    <row r="35" spans="1:11" ht="15.75" customHeight="1">
      <c r="A35" s="55" t="s">
        <v>77</v>
      </c>
      <c r="B35" s="288" t="s">
        <v>78</v>
      </c>
      <c r="C35" s="288"/>
      <c r="D35" s="288"/>
      <c r="E35" s="155"/>
      <c r="F35" s="161"/>
      <c r="G35" s="157"/>
      <c r="H35" s="161"/>
      <c r="I35" s="157"/>
      <c r="J35" s="161"/>
      <c r="K35" s="158"/>
    </row>
    <row r="36" spans="1:11" ht="15.75" customHeight="1">
      <c r="A36" s="55" t="s">
        <v>79</v>
      </c>
      <c r="B36" s="288" t="s">
        <v>80</v>
      </c>
      <c r="C36" s="288"/>
      <c r="D36" s="288"/>
      <c r="E36" s="155"/>
      <c r="F36" s="161"/>
      <c r="G36" s="157"/>
      <c r="H36" s="161"/>
      <c r="I36" s="157"/>
      <c r="J36" s="161"/>
      <c r="K36" s="158"/>
    </row>
    <row r="37" spans="1:11" ht="15.75" customHeight="1">
      <c r="A37" s="55" t="s">
        <v>81</v>
      </c>
      <c r="B37" s="288" t="s">
        <v>82</v>
      </c>
      <c r="C37" s="288"/>
      <c r="D37" s="288"/>
      <c r="E37" s="155"/>
      <c r="F37" s="161"/>
      <c r="G37" s="157"/>
      <c r="H37" s="161"/>
      <c r="I37" s="157"/>
      <c r="J37" s="161"/>
      <c r="K37" s="158"/>
    </row>
    <row r="38" spans="1:11" ht="15.75" customHeight="1">
      <c r="A38" s="55" t="s">
        <v>83</v>
      </c>
      <c r="B38" s="288" t="s">
        <v>84</v>
      </c>
      <c r="C38" s="288"/>
      <c r="D38" s="288"/>
      <c r="E38" s="155"/>
      <c r="F38" s="161"/>
      <c r="G38" s="157"/>
      <c r="H38" s="161"/>
      <c r="I38" s="157"/>
      <c r="J38" s="161"/>
      <c r="K38" s="158"/>
    </row>
    <row r="39" spans="1:11" ht="15.75" customHeight="1">
      <c r="A39" s="55" t="s">
        <v>85</v>
      </c>
      <c r="B39" s="296" t="s">
        <v>86</v>
      </c>
      <c r="C39" s="288"/>
      <c r="D39" s="288"/>
      <c r="E39" s="155"/>
      <c r="F39" s="161"/>
      <c r="G39" s="157"/>
      <c r="H39" s="161"/>
      <c r="I39" s="157"/>
      <c r="J39" s="161"/>
      <c r="K39" s="158"/>
    </row>
    <row r="40" spans="1:11" ht="28.35" customHeight="1">
      <c r="A40" s="55" t="s">
        <v>87</v>
      </c>
      <c r="B40" s="289" t="s">
        <v>88</v>
      </c>
      <c r="C40" s="289"/>
      <c r="D40" s="289"/>
      <c r="E40" s="155"/>
      <c r="F40" s="161"/>
      <c r="G40" s="157"/>
      <c r="H40" s="161"/>
      <c r="I40" s="157"/>
      <c r="J40" s="161"/>
      <c r="K40" s="158"/>
    </row>
    <row r="41" spans="1:11" ht="12.75" customHeight="1">
      <c r="A41" s="93" t="s">
        <v>89</v>
      </c>
      <c r="B41" s="290" t="s">
        <v>90</v>
      </c>
      <c r="C41" s="291"/>
      <c r="D41" s="292"/>
      <c r="E41" s="200"/>
      <c r="F41" s="161"/>
      <c r="G41" s="201"/>
      <c r="H41" s="161"/>
      <c r="I41" s="201"/>
      <c r="J41" s="161"/>
      <c r="K41" s="202"/>
    </row>
    <row r="42" spans="1:11" ht="15.75" customHeight="1" outlineLevel="2">
      <c r="A42" s="55" t="s">
        <v>40</v>
      </c>
      <c r="B42" s="293" t="s">
        <v>91</v>
      </c>
      <c r="C42" s="294"/>
      <c r="D42" s="295"/>
      <c r="E42" s="155"/>
      <c r="F42" s="161"/>
      <c r="G42" s="157"/>
      <c r="H42" s="161"/>
      <c r="I42" s="157"/>
      <c r="J42" s="161"/>
      <c r="K42" s="158"/>
    </row>
    <row r="43" spans="1:11" ht="12.75" customHeight="1">
      <c r="A43" s="55"/>
      <c r="B43" s="288"/>
      <c r="C43" s="288"/>
      <c r="D43" s="288"/>
      <c r="E43" s="200"/>
      <c r="F43" s="164"/>
      <c r="G43" s="201"/>
      <c r="H43" s="164"/>
      <c r="I43" s="201"/>
      <c r="J43" s="164"/>
      <c r="K43" s="202"/>
    </row>
    <row r="44" spans="1:11" ht="7.15" customHeight="1">
      <c r="C44" s="53"/>
      <c r="D44" s="53"/>
      <c r="E44" s="16"/>
      <c r="F44" s="52"/>
      <c r="G44" s="16"/>
      <c r="H44" s="52"/>
      <c r="I44" s="16"/>
      <c r="J44" s="52"/>
      <c r="K44" s="16"/>
    </row>
    <row r="45" spans="1:11" ht="30">
      <c r="A45" s="28"/>
      <c r="B45" s="28"/>
      <c r="C45" s="28"/>
      <c r="D45" s="57" t="s">
        <v>92</v>
      </c>
      <c r="E45" s="14">
        <f>SUM(E19:E40)</f>
        <v>0</v>
      </c>
      <c r="F45" s="58"/>
      <c r="G45" s="14">
        <f>SUM(G19:G40)</f>
        <v>0</v>
      </c>
      <c r="H45" s="58"/>
      <c r="I45" s="14">
        <f>SUM(I19:I40)</f>
        <v>0</v>
      </c>
      <c r="J45" s="58"/>
      <c r="K45" s="14">
        <f>SUM(K19:K40)</f>
        <v>0</v>
      </c>
    </row>
    <row r="46" spans="1:11" ht="7.15" customHeight="1">
      <c r="C46" s="53"/>
      <c r="D46" s="53"/>
      <c r="E46" s="16"/>
      <c r="F46" s="52"/>
      <c r="G46" s="16"/>
      <c r="H46" s="52"/>
      <c r="I46" s="16"/>
      <c r="J46" s="52"/>
      <c r="K46" s="16"/>
    </row>
    <row r="47" spans="1:11" ht="18" customHeight="1">
      <c r="B47" s="283" t="s">
        <v>93</v>
      </c>
      <c r="C47" s="283"/>
      <c r="D47" s="283"/>
      <c r="E47" s="226">
        <f>E16-E45+E42</f>
        <v>0</v>
      </c>
      <c r="F47" s="189"/>
      <c r="G47" s="226">
        <f>G16-G45+G42</f>
        <v>0</v>
      </c>
      <c r="H47" s="189"/>
      <c r="I47" s="226">
        <f>I16-I45+I42</f>
        <v>0</v>
      </c>
      <c r="J47" s="189"/>
      <c r="K47" s="226">
        <f>K16-K45+K42</f>
        <v>0</v>
      </c>
    </row>
    <row r="48" spans="1:11" ht="7.15" customHeight="1">
      <c r="C48" s="53"/>
      <c r="D48" s="53"/>
      <c r="E48" s="16"/>
      <c r="F48" s="52"/>
      <c r="G48" s="16"/>
      <c r="H48" s="52"/>
      <c r="I48" s="16"/>
      <c r="J48" s="52"/>
      <c r="K48" s="16"/>
    </row>
    <row r="49" spans="1:11" ht="30" customHeight="1">
      <c r="A49" s="285" t="s">
        <v>94</v>
      </c>
      <c r="B49" s="286"/>
      <c r="C49" s="286"/>
      <c r="D49" s="287"/>
      <c r="E49" s="165"/>
      <c r="F49" s="166"/>
      <c r="G49" s="165"/>
      <c r="H49" s="166"/>
      <c r="I49" s="165"/>
      <c r="J49" s="166"/>
      <c r="K49" s="165"/>
    </row>
    <row r="50" spans="1:11" ht="8.25" customHeight="1">
      <c r="A50" s="2"/>
      <c r="B50" s="2"/>
      <c r="C50" s="2"/>
      <c r="D50" s="2"/>
      <c r="E50" s="1"/>
      <c r="F50" s="1"/>
      <c r="G50" s="1"/>
      <c r="H50" s="1"/>
      <c r="I50" s="1"/>
      <c r="J50" s="1"/>
      <c r="K50" s="1"/>
    </row>
    <row r="51" spans="1:11" ht="31.5" customHeight="1" thickBot="1">
      <c r="A51" s="284" t="s">
        <v>95</v>
      </c>
      <c r="B51" s="284"/>
      <c r="C51" s="284"/>
      <c r="D51" s="284"/>
      <c r="E51" s="227">
        <f>+E47+E49</f>
        <v>0</v>
      </c>
      <c r="F51" s="190"/>
      <c r="G51" s="227">
        <f>+G47+G49</f>
        <v>0</v>
      </c>
      <c r="H51" s="190"/>
      <c r="I51" s="227">
        <f>+I47+I49</f>
        <v>0</v>
      </c>
      <c r="J51" s="190"/>
      <c r="K51" s="227">
        <f>+K47+K49</f>
        <v>0</v>
      </c>
    </row>
    <row r="52" spans="1:11" ht="15.75" thickTop="1"/>
  </sheetData>
  <sheetProtection algorithmName="SHA-512" hashValue="EkFIMhLjlYT1595BBJTLKaUENK950b0A4IXF2Zv7bD+czVIKGwD/Sooz3NoA9pCIwEu9jadZnHzc8fH9b1cykA==" saltValue="N2+DLtjSGk0rrDeq24UpIA==" spinCount="100000" sheet="1" objects="1" scenarios="1"/>
  <mergeCells count="41">
    <mergeCell ref="B27:D27"/>
    <mergeCell ref="B26:D26"/>
    <mergeCell ref="B25:D25"/>
    <mergeCell ref="B10:D10"/>
    <mergeCell ref="B11:D11"/>
    <mergeCell ref="B12:D12"/>
    <mergeCell ref="B15:D15"/>
    <mergeCell ref="B14:D14"/>
    <mergeCell ref="B23:D23"/>
    <mergeCell ref="B24:D24"/>
    <mergeCell ref="B22:D22"/>
    <mergeCell ref="B21:D21"/>
    <mergeCell ref="B4:D4"/>
    <mergeCell ref="B5:D5"/>
    <mergeCell ref="B6:D6"/>
    <mergeCell ref="B7:D7"/>
    <mergeCell ref="B8:D8"/>
    <mergeCell ref="B9:D9"/>
    <mergeCell ref="B13:D13"/>
    <mergeCell ref="B18:D18"/>
    <mergeCell ref="B19:D19"/>
    <mergeCell ref="B20:D20"/>
    <mergeCell ref="B29:D29"/>
    <mergeCell ref="B28:D28"/>
    <mergeCell ref="B43:D43"/>
    <mergeCell ref="B38:D38"/>
    <mergeCell ref="B37:D37"/>
    <mergeCell ref="B39:D39"/>
    <mergeCell ref="B36:D36"/>
    <mergeCell ref="B35:D35"/>
    <mergeCell ref="B34:D34"/>
    <mergeCell ref="B33:D33"/>
    <mergeCell ref="B32:D32"/>
    <mergeCell ref="B47:D47"/>
    <mergeCell ref="A51:D51"/>
    <mergeCell ref="A49:D49"/>
    <mergeCell ref="B31:D31"/>
    <mergeCell ref="B30:D30"/>
    <mergeCell ref="B40:D40"/>
    <mergeCell ref="B41:D41"/>
    <mergeCell ref="B42:D42"/>
  </mergeCells>
  <conditionalFormatting sqref="E15 G15 I15 K15">
    <cfRule type="cellIs" dxfId="4" priority="3" operator="lessThan">
      <formula>0</formula>
    </cfRule>
  </conditionalFormatting>
  <conditionalFormatting sqref="E42 G42 I42 K42">
    <cfRule type="cellIs" dxfId="3" priority="1" operator="lessThan">
      <formula>0</formula>
    </cfRule>
  </conditionalFormatting>
  <conditionalFormatting sqref="E47 G47 I47 K47 E51 G51 I51 K51">
    <cfRule type="cellIs" dxfId="2" priority="2" operator="lessThan">
      <formula>0</formula>
    </cfRule>
  </conditionalFormatting>
  <dataValidations count="3">
    <dataValidation type="custom" allowBlank="1" showInputMessage="1" showErrorMessage="1" errorTitle="Numeric Values" error="Values Must be Numeric" sqref="E5:E16" xr:uid="{B42CA13C-6A95-44FA-BE9A-F214B1FB2272}">
      <formula1>ISNUMBER(E5)</formula1>
    </dataValidation>
    <dataValidation type="custom" allowBlank="1" showInputMessage="1" showErrorMessage="1" errorTitle="Numeric Values" error="Value Must Be Numeric" sqref="G5:G16 I5:I16 E19:E51 G19:G51 K19:K51 I19:I51 K5:K16" xr:uid="{569502B4-9096-4250-A67F-949F961630ED}">
      <formula1>ISNUMBER(E5)</formula1>
    </dataValidation>
    <dataValidation type="custom" allowBlank="1" showInputMessage="1" showErrorMessage="1" errorTitle="Numeric Values" error="Value Must Be Numeric" sqref="K18" xr:uid="{7B0E3498-4204-4403-AC1C-D0FA05A4C5E8}">
      <formula1>ISNUMBER(K1048562)</formula1>
    </dataValidation>
  </dataValidations>
  <pageMargins left="0.39370078740157483" right="0.39370078740157483" top="0.9055118110236221" bottom="0.70866141732283472" header="0.31496062992125984" footer="0.31496062992125984"/>
  <pageSetup scale="83" firstPageNumber="4" orientation="portrait" useFirstPageNumber="1" r:id="rId1"/>
  <headerFooter scaleWithDoc="0">
    <oddHeader xml:space="preserve">&amp;L&amp;"Georgia,Bold"STATEMENT OF PROFIT OR LOSS 
AND OTHER  COMPREHENSIVE INCOME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2597-FEA8-4D44-BF11-4EA0ACEB22F9}">
  <sheetPr>
    <pageSetUpPr fitToPage="1"/>
  </sheetPr>
  <dimension ref="A1:V69"/>
  <sheetViews>
    <sheetView showGridLines="0" view="pageLayout" topLeftCell="A27" zoomScale="85" zoomScaleNormal="100" zoomScalePageLayoutView="85" workbookViewId="0">
      <selection activeCell="G15" sqref="G15"/>
    </sheetView>
  </sheetViews>
  <sheetFormatPr defaultColWidth="8.75" defaultRowHeight="15"/>
  <cols>
    <col min="1" max="1" width="2.125" style="18" customWidth="1"/>
    <col min="2" max="2" width="43.375" style="10" customWidth="1"/>
    <col min="3" max="3" width="16.375" style="18" customWidth="1"/>
    <col min="4" max="4" width="1" style="18" customWidth="1"/>
    <col min="5" max="5" width="14.5" style="18" customWidth="1"/>
    <col min="6" max="6" width="1" style="18" customWidth="1"/>
    <col min="7" max="7" width="14.875" style="18" customWidth="1"/>
    <col min="8" max="8" width="1" style="18" customWidth="1"/>
    <col min="9" max="9" width="15.625" style="18" customWidth="1"/>
    <col min="10" max="10" width="1" style="18" customWidth="1"/>
    <col min="11" max="11" width="15" style="18" customWidth="1"/>
    <col min="12" max="12" width="1" style="18" customWidth="1"/>
    <col min="13" max="13" width="14.625" style="18" customWidth="1"/>
    <col min="14" max="14" width="1" style="18" customWidth="1"/>
    <col min="15" max="15" width="15.875" style="18" customWidth="1"/>
    <col min="16" max="16" width="8" style="18" customWidth="1"/>
    <col min="17" max="17" width="10" style="18" customWidth="1"/>
    <col min="18" max="18" width="1.25" style="18" customWidth="1"/>
    <col min="19" max="19" width="8.875" style="18" bestFit="1" customWidth="1"/>
    <col min="20" max="20" width="9.375" style="18" bestFit="1" customWidth="1"/>
    <col min="21" max="21" width="8.75" style="18"/>
    <col min="22" max="22" width="9.375" style="18" bestFit="1" customWidth="1"/>
    <col min="23" max="16384" width="8.75" style="18"/>
  </cols>
  <sheetData>
    <row r="1" spans="1:22">
      <c r="M1" s="312" t="s">
        <v>96</v>
      </c>
      <c r="N1" s="313"/>
      <c r="O1" s="314"/>
    </row>
    <row r="2" spans="1:22" ht="33" customHeight="1">
      <c r="M2" s="315" t="s">
        <v>97</v>
      </c>
      <c r="N2" s="316"/>
      <c r="O2" s="317"/>
    </row>
    <row r="3" spans="1:22">
      <c r="A3" s="33"/>
      <c r="B3" s="59"/>
      <c r="C3" s="2"/>
      <c r="D3" s="2"/>
      <c r="E3" s="2"/>
      <c r="F3" s="2"/>
      <c r="G3" s="2"/>
      <c r="H3" s="2"/>
      <c r="I3" s="2"/>
      <c r="J3" s="2"/>
      <c r="K3" s="2"/>
      <c r="L3" s="2"/>
      <c r="M3" s="2"/>
      <c r="N3" s="2"/>
      <c r="O3" s="95"/>
    </row>
    <row r="4" spans="1:22" ht="45">
      <c r="A4" s="33"/>
      <c r="B4" s="57"/>
      <c r="C4" s="37" t="s">
        <v>98</v>
      </c>
      <c r="D4" s="37"/>
      <c r="E4" s="37" t="s">
        <v>99</v>
      </c>
      <c r="F4" s="37"/>
      <c r="G4" s="37" t="s">
        <v>100</v>
      </c>
      <c r="H4" s="37"/>
      <c r="I4" s="37" t="s">
        <v>101</v>
      </c>
      <c r="J4" s="37"/>
      <c r="K4" s="37" t="s">
        <v>102</v>
      </c>
      <c r="L4" s="37"/>
      <c r="M4" s="37" t="s">
        <v>103</v>
      </c>
      <c r="N4" s="37"/>
      <c r="O4" s="96" t="s">
        <v>104</v>
      </c>
      <c r="R4" s="60"/>
    </row>
    <row r="5" spans="1:22" ht="5.85" customHeight="1">
      <c r="B5" s="51"/>
      <c r="C5" s="60"/>
      <c r="D5" s="60"/>
      <c r="E5" s="60"/>
      <c r="F5" s="60"/>
      <c r="G5" s="60"/>
      <c r="H5" s="60"/>
      <c r="I5" s="60"/>
      <c r="J5" s="60"/>
      <c r="K5" s="60"/>
      <c r="L5" s="60"/>
      <c r="M5" s="60"/>
      <c r="N5" s="60"/>
      <c r="O5" s="60"/>
      <c r="R5" s="60"/>
    </row>
    <row r="6" spans="1:22">
      <c r="A6" s="116"/>
      <c r="B6" s="98" t="s">
        <v>105</v>
      </c>
      <c r="C6" s="191"/>
      <c r="D6" s="224"/>
      <c r="E6" s="192"/>
      <c r="F6" s="224"/>
      <c r="G6" s="193"/>
      <c r="H6" s="224"/>
      <c r="I6" s="193"/>
      <c r="J6" s="224"/>
      <c r="K6" s="193"/>
      <c r="L6" s="224"/>
      <c r="M6" s="193"/>
      <c r="N6" s="224"/>
      <c r="O6" s="208">
        <f>SUM(C6:M6)</f>
        <v>0</v>
      </c>
      <c r="R6" s="61"/>
      <c r="S6" s="62"/>
    </row>
    <row r="7" spans="1:22" ht="5.85" customHeight="1">
      <c r="A7" s="117"/>
      <c r="B7" s="99"/>
      <c r="C7" s="136"/>
      <c r="D7" s="225"/>
      <c r="E7" s="138"/>
      <c r="F7" s="225"/>
      <c r="G7" s="138"/>
      <c r="H7" s="225"/>
      <c r="I7" s="138"/>
      <c r="J7" s="225"/>
      <c r="K7" s="138"/>
      <c r="L7" s="225"/>
      <c r="M7" s="138"/>
      <c r="N7" s="225"/>
      <c r="O7" s="139"/>
      <c r="R7" s="63"/>
    </row>
    <row r="8" spans="1:22">
      <c r="A8" s="306" t="s">
        <v>34</v>
      </c>
      <c r="B8" s="98" t="s">
        <v>106</v>
      </c>
      <c r="C8" s="137">
        <f>C6</f>
        <v>0</v>
      </c>
      <c r="D8" s="220"/>
      <c r="E8" s="101">
        <f>E6</f>
        <v>0</v>
      </c>
      <c r="F8" s="220"/>
      <c r="G8" s="101">
        <f>G6</f>
        <v>0</v>
      </c>
      <c r="H8" s="220"/>
      <c r="I8" s="101">
        <f>I6</f>
        <v>0</v>
      </c>
      <c r="J8" s="220"/>
      <c r="K8" s="101">
        <f>K6</f>
        <v>0</v>
      </c>
      <c r="L8" s="220"/>
      <c r="M8" s="101">
        <f>M6</f>
        <v>0</v>
      </c>
      <c r="N8" s="220"/>
      <c r="O8" s="140">
        <f>SUM(C8:M8)</f>
        <v>0</v>
      </c>
      <c r="R8" s="61"/>
    </row>
    <row r="9" spans="1:22">
      <c r="A9" s="306"/>
      <c r="B9" s="105" t="s">
        <v>107</v>
      </c>
      <c r="C9" s="106"/>
      <c r="D9" s="68"/>
      <c r="E9" s="107"/>
      <c r="F9" s="68"/>
      <c r="G9" s="107"/>
      <c r="H9" s="68"/>
      <c r="I9" s="107"/>
      <c r="J9" s="68"/>
      <c r="K9" s="107"/>
      <c r="L9" s="68"/>
      <c r="M9" s="107"/>
      <c r="N9" s="68"/>
      <c r="O9" s="108"/>
      <c r="R9" s="60"/>
    </row>
    <row r="10" spans="1:22" ht="15" customHeight="1">
      <c r="A10" s="306"/>
      <c r="B10" s="34" t="s">
        <v>108</v>
      </c>
      <c r="C10" s="151">
        <v>0</v>
      </c>
      <c r="D10" s="222"/>
      <c r="E10" s="152">
        <v>0</v>
      </c>
      <c r="F10" s="222"/>
      <c r="G10" s="152">
        <v>0</v>
      </c>
      <c r="H10" s="222"/>
      <c r="I10" s="152">
        <v>0</v>
      </c>
      <c r="J10" s="222"/>
      <c r="K10" s="152">
        <v>0</v>
      </c>
      <c r="L10" s="222"/>
      <c r="M10" s="152">
        <f>+'Statement of ProfitLoss'!E47</f>
        <v>0</v>
      </c>
      <c r="N10" s="222"/>
      <c r="O10" s="153">
        <f>SUM(C10:M10)</f>
        <v>0</v>
      </c>
      <c r="R10" s="61"/>
    </row>
    <row r="11" spans="1:22" ht="15" customHeight="1">
      <c r="A11" s="306"/>
      <c r="B11" s="34" t="s">
        <v>109</v>
      </c>
      <c r="C11" s="149">
        <v>0</v>
      </c>
      <c r="D11" s="223"/>
      <c r="E11" s="150">
        <v>0</v>
      </c>
      <c r="F11" s="223"/>
      <c r="G11" s="150">
        <v>0</v>
      </c>
      <c r="H11" s="223"/>
      <c r="I11" s="150">
        <v>0</v>
      </c>
      <c r="J11" s="223"/>
      <c r="K11" s="150">
        <v>0</v>
      </c>
      <c r="L11" s="223"/>
      <c r="M11" s="150">
        <f>+'Statement of ProfitLoss'!E49</f>
        <v>0</v>
      </c>
      <c r="N11" s="223"/>
      <c r="O11" s="154">
        <f>SUM(C11:M11)</f>
        <v>0</v>
      </c>
      <c r="R11" s="60"/>
    </row>
    <row r="12" spans="1:22" ht="30.75" customHeight="1">
      <c r="A12" s="307"/>
      <c r="B12" s="97" t="s">
        <v>110</v>
      </c>
      <c r="C12" s="69">
        <f>SUM(C10:C11)</f>
        <v>0</v>
      </c>
      <c r="D12" s="69"/>
      <c r="E12" s="69">
        <f>SUM(E10:E11)</f>
        <v>0</v>
      </c>
      <c r="F12" s="69"/>
      <c r="G12" s="69">
        <f>SUM(G10:G11)</f>
        <v>0</v>
      </c>
      <c r="H12" s="69"/>
      <c r="I12" s="69">
        <f>SUM(I10:I11)</f>
        <v>0</v>
      </c>
      <c r="J12" s="69"/>
      <c r="K12" s="69">
        <f>SUM(K10:K11)</f>
        <v>0</v>
      </c>
      <c r="L12" s="69"/>
      <c r="M12" s="69">
        <f>SUM(M10:M11)</f>
        <v>0</v>
      </c>
      <c r="N12" s="69">
        <f t="shared" ref="N12" si="0">SUM(N10:N11)</f>
        <v>0</v>
      </c>
      <c r="O12" s="69">
        <f>SUM(O10:O11)</f>
        <v>0</v>
      </c>
      <c r="R12" s="61"/>
    </row>
    <row r="13" spans="1:22" ht="5.85" customHeight="1">
      <c r="A13" s="307"/>
      <c r="B13" s="51"/>
      <c r="C13" s="68"/>
      <c r="D13" s="68"/>
      <c r="E13" s="68"/>
      <c r="F13" s="68"/>
      <c r="G13" s="68"/>
      <c r="H13" s="68"/>
      <c r="I13" s="68"/>
      <c r="J13" s="68"/>
      <c r="K13" s="68"/>
      <c r="L13" s="68"/>
      <c r="M13" s="68"/>
      <c r="N13" s="68"/>
      <c r="O13" s="68"/>
      <c r="R13" s="60"/>
    </row>
    <row r="14" spans="1:22" ht="51.75" customHeight="1">
      <c r="A14" s="307"/>
      <c r="B14" s="105" t="s">
        <v>111</v>
      </c>
      <c r="C14" s="111"/>
      <c r="D14" s="101"/>
      <c r="E14" s="69"/>
      <c r="F14" s="101"/>
      <c r="G14" s="69"/>
      <c r="H14" s="101"/>
      <c r="I14" s="69"/>
      <c r="J14" s="101"/>
      <c r="K14" s="69"/>
      <c r="L14" s="101"/>
      <c r="M14" s="69"/>
      <c r="N14" s="101"/>
      <c r="O14" s="112"/>
      <c r="R14" s="61"/>
    </row>
    <row r="15" spans="1:22">
      <c r="A15" s="307"/>
      <c r="B15" s="110" t="s">
        <v>112</v>
      </c>
      <c r="C15" s="194">
        <v>0</v>
      </c>
      <c r="D15" s="219"/>
      <c r="E15" s="195">
        <v>0</v>
      </c>
      <c r="F15" s="219"/>
      <c r="G15" s="195">
        <v>0</v>
      </c>
      <c r="H15" s="219"/>
      <c r="I15" s="195">
        <v>0</v>
      </c>
      <c r="J15" s="219"/>
      <c r="K15" s="195">
        <v>0</v>
      </c>
      <c r="L15" s="221"/>
      <c r="M15" s="195">
        <v>0</v>
      </c>
      <c r="N15" s="219"/>
      <c r="O15" s="206">
        <f>SUM(C15:M15)</f>
        <v>0</v>
      </c>
      <c r="R15" s="60"/>
    </row>
    <row r="16" spans="1:22">
      <c r="A16" s="307"/>
      <c r="B16" s="29" t="s">
        <v>113</v>
      </c>
      <c r="C16" s="191"/>
      <c r="D16" s="220"/>
      <c r="E16" s="192">
        <v>0</v>
      </c>
      <c r="F16" s="220"/>
      <c r="G16" s="192">
        <v>0</v>
      </c>
      <c r="H16" s="220"/>
      <c r="I16" s="192">
        <v>0</v>
      </c>
      <c r="J16" s="220"/>
      <c r="K16" s="192">
        <v>0</v>
      </c>
      <c r="L16" s="220"/>
      <c r="M16" s="192">
        <v>0</v>
      </c>
      <c r="N16" s="220">
        <v>0</v>
      </c>
      <c r="O16" s="207">
        <f>SUM(C16:N16)</f>
        <v>0</v>
      </c>
      <c r="R16" s="61"/>
      <c r="T16" s="64"/>
      <c r="V16" s="64"/>
    </row>
    <row r="17" spans="1:18" ht="30">
      <c r="A17" s="307"/>
      <c r="B17" s="109" t="s">
        <v>114</v>
      </c>
      <c r="C17" s="69">
        <f>SUM(C15:C16)</f>
        <v>0</v>
      </c>
      <c r="D17" s="141"/>
      <c r="E17" s="69">
        <f>SUM(E15:E16)</f>
        <v>0</v>
      </c>
      <c r="F17" s="141"/>
      <c r="G17" s="69">
        <f>SUM(G15:G16)</f>
        <v>0</v>
      </c>
      <c r="H17" s="141"/>
      <c r="I17" s="69">
        <f>SUM(I15:I16)</f>
        <v>0</v>
      </c>
      <c r="J17" s="141"/>
      <c r="K17" s="69">
        <f>SUM(K15:K16)</f>
        <v>0</v>
      </c>
      <c r="L17" s="141"/>
      <c r="M17" s="69">
        <f>SUM(M15:M16)</f>
        <v>0</v>
      </c>
      <c r="N17" s="141"/>
      <c r="O17" s="69">
        <f>SUM(O15:O16)</f>
        <v>0</v>
      </c>
      <c r="R17" s="61"/>
    </row>
    <row r="18" spans="1:18" ht="5.85" customHeight="1">
      <c r="A18" s="307"/>
      <c r="B18" s="102"/>
      <c r="C18" s="103"/>
      <c r="D18" s="103"/>
      <c r="E18" s="103"/>
      <c r="F18" s="103"/>
      <c r="G18" s="103"/>
      <c r="H18" s="103"/>
      <c r="I18" s="103"/>
      <c r="J18" s="103"/>
      <c r="K18" s="101"/>
      <c r="L18" s="101"/>
      <c r="M18" s="103"/>
      <c r="N18" s="103"/>
      <c r="O18" s="101"/>
      <c r="R18" s="60"/>
    </row>
    <row r="19" spans="1:18" ht="15.75" thickBot="1">
      <c r="A19" s="307"/>
      <c r="B19" s="104" t="s">
        <v>115</v>
      </c>
      <c r="C19" s="114">
        <f>SUM(C17+C12+C8)</f>
        <v>0</v>
      </c>
      <c r="D19" s="114"/>
      <c r="E19" s="114">
        <f>SUM(E17+E12+E8)</f>
        <v>0</v>
      </c>
      <c r="F19" s="114"/>
      <c r="G19" s="114">
        <f>SUM(G17+G12+G8)</f>
        <v>0</v>
      </c>
      <c r="H19" s="114"/>
      <c r="I19" s="114">
        <f>SUM(I17+I12+I8)</f>
        <v>0</v>
      </c>
      <c r="J19" s="114"/>
      <c r="K19" s="114">
        <f>SUM(K17+K12+K8)</f>
        <v>0</v>
      </c>
      <c r="L19" s="114"/>
      <c r="M19" s="114">
        <f>SUM(M17+M12+M8)</f>
        <v>0</v>
      </c>
      <c r="N19" s="115"/>
      <c r="O19" s="114">
        <f>SUM(O17+O12+O8)</f>
        <v>0</v>
      </c>
      <c r="R19" s="60"/>
    </row>
    <row r="20" spans="1:18" ht="15.75" thickTop="1">
      <c r="B20" s="54"/>
      <c r="C20" s="70"/>
      <c r="D20" s="70"/>
      <c r="E20" s="70"/>
      <c r="F20" s="70"/>
      <c r="G20" s="70"/>
      <c r="H20" s="70"/>
      <c r="I20" s="70"/>
      <c r="J20" s="70"/>
      <c r="K20" s="71"/>
      <c r="L20" s="71"/>
      <c r="M20" s="71"/>
      <c r="N20" s="71"/>
      <c r="O20" s="71"/>
    </row>
    <row r="21" spans="1:18">
      <c r="A21" s="308" t="s">
        <v>35</v>
      </c>
      <c r="B21" s="98" t="s">
        <v>116</v>
      </c>
      <c r="C21" s="203">
        <f>IF('Statement of ProfitLoss'!$G$51&lt;&gt;0,C19,0)</f>
        <v>0</v>
      </c>
      <c r="D21" s="204"/>
      <c r="E21" s="203">
        <f>IF('Statement of ProfitLoss'!$G$51&lt;&gt;0,E19,0)</f>
        <v>0</v>
      </c>
      <c r="F21" s="204"/>
      <c r="G21" s="203">
        <f>IF('Statement of ProfitLoss'!$G$51&lt;&gt;0,G19,0)</f>
        <v>0</v>
      </c>
      <c r="H21" s="204"/>
      <c r="I21" s="203">
        <f>IF('Statement of ProfitLoss'!$G$51&lt;&gt;0,I19,0)</f>
        <v>0</v>
      </c>
      <c r="J21" s="204"/>
      <c r="K21" s="203">
        <f>IF('Statement of ProfitLoss'!$G$51&lt;&gt;0,K19,0)</f>
        <v>0</v>
      </c>
      <c r="L21" s="205"/>
      <c r="M21" s="203">
        <f>IF('Statement of ProfitLoss'!$G$51&lt;&gt;0,M19,0)</f>
        <v>0</v>
      </c>
      <c r="N21" s="205"/>
      <c r="O21" s="112">
        <f>SUM(C21:M21)</f>
        <v>0</v>
      </c>
    </row>
    <row r="22" spans="1:18">
      <c r="A22" s="309"/>
      <c r="B22" s="100" t="s">
        <v>107</v>
      </c>
      <c r="C22" s="106"/>
      <c r="D22" s="211"/>
      <c r="E22" s="118"/>
      <c r="F22" s="211"/>
      <c r="G22" s="118"/>
      <c r="H22" s="211"/>
      <c r="I22" s="118"/>
      <c r="J22" s="211"/>
      <c r="K22" s="119"/>
      <c r="L22" s="213"/>
      <c r="M22" s="119"/>
      <c r="N22" s="213"/>
      <c r="O22" s="142"/>
    </row>
    <row r="23" spans="1:18">
      <c r="A23" s="309"/>
      <c r="B23" s="34" t="s">
        <v>108</v>
      </c>
      <c r="C23" s="149">
        <v>0</v>
      </c>
      <c r="D23" s="211"/>
      <c r="E23" s="150">
        <v>0</v>
      </c>
      <c r="F23" s="211"/>
      <c r="G23" s="150">
        <v>0</v>
      </c>
      <c r="H23" s="211"/>
      <c r="I23" s="150">
        <v>0</v>
      </c>
      <c r="J23" s="211"/>
      <c r="K23" s="150">
        <v>0</v>
      </c>
      <c r="L23" s="213"/>
      <c r="M23" s="150">
        <f>+'Statement of ProfitLoss'!G47</f>
        <v>0</v>
      </c>
      <c r="N23" s="213"/>
      <c r="O23" s="153">
        <f>SUM(C23:M23)</f>
        <v>0</v>
      </c>
    </row>
    <row r="24" spans="1:18">
      <c r="A24" s="309"/>
      <c r="B24" s="34" t="s">
        <v>109</v>
      </c>
      <c r="C24" s="149">
        <v>0</v>
      </c>
      <c r="D24" s="212"/>
      <c r="E24" s="150">
        <v>0</v>
      </c>
      <c r="F24" s="212"/>
      <c r="G24" s="150">
        <v>0</v>
      </c>
      <c r="H24" s="212"/>
      <c r="I24" s="150">
        <v>0</v>
      </c>
      <c r="J24" s="212"/>
      <c r="K24" s="150">
        <v>0</v>
      </c>
      <c r="L24" s="214"/>
      <c r="M24" s="150">
        <f>+'Statement of ProfitLoss'!G49</f>
        <v>0</v>
      </c>
      <c r="N24" s="214"/>
      <c r="O24" s="153">
        <f>SUM(C24:M24)</f>
        <v>0</v>
      </c>
    </row>
    <row r="25" spans="1:18" ht="30">
      <c r="A25" s="309"/>
      <c r="B25" s="97" t="s">
        <v>110</v>
      </c>
      <c r="C25" s="69">
        <f>SUM(C23:C24)</f>
        <v>0</v>
      </c>
      <c r="D25" s="143"/>
      <c r="E25" s="69">
        <f>SUM(E23:E24)</f>
        <v>0</v>
      </c>
      <c r="F25" s="143"/>
      <c r="G25" s="69">
        <f>SUM(G23:G24)</f>
        <v>0</v>
      </c>
      <c r="H25" s="143"/>
      <c r="I25" s="69">
        <f>SUM(I23:I24)</f>
        <v>0</v>
      </c>
      <c r="J25" s="143"/>
      <c r="K25" s="69">
        <f>SUM(K23:K24)</f>
        <v>0</v>
      </c>
      <c r="L25" s="144"/>
      <c r="M25" s="69">
        <f>SUM(M23:M24)</f>
        <v>0</v>
      </c>
      <c r="N25" s="144"/>
      <c r="O25" s="69">
        <f>SUM(O23:O24)</f>
        <v>0</v>
      </c>
    </row>
    <row r="26" spans="1:18" ht="5.25" customHeight="1">
      <c r="A26" s="309"/>
      <c r="B26" s="54"/>
      <c r="C26" s="54"/>
      <c r="D26" s="54"/>
      <c r="E26" s="54"/>
      <c r="F26" s="54"/>
      <c r="G26" s="54"/>
      <c r="H26" s="54"/>
      <c r="I26" s="54"/>
      <c r="J26" s="54"/>
    </row>
    <row r="27" spans="1:18" ht="45">
      <c r="A27" s="309"/>
      <c r="B27" s="105" t="s">
        <v>111</v>
      </c>
      <c r="C27" s="120"/>
      <c r="D27" s="65"/>
      <c r="E27" s="120"/>
      <c r="F27" s="65"/>
      <c r="G27" s="120"/>
      <c r="H27" s="65"/>
      <c r="I27" s="120"/>
      <c r="J27" s="65"/>
      <c r="K27" s="28"/>
      <c r="L27" s="2"/>
      <c r="M27" s="28"/>
      <c r="N27" s="2"/>
      <c r="O27" s="122"/>
    </row>
    <row r="28" spans="1:18">
      <c r="A28" s="309"/>
      <c r="B28" s="121" t="s">
        <v>112</v>
      </c>
      <c r="C28" s="194">
        <v>0</v>
      </c>
      <c r="D28" s="215"/>
      <c r="E28" s="195">
        <v>0</v>
      </c>
      <c r="F28" s="215"/>
      <c r="G28" s="195">
        <v>0</v>
      </c>
      <c r="H28" s="215"/>
      <c r="I28" s="195">
        <v>0</v>
      </c>
      <c r="J28" s="215"/>
      <c r="K28" s="195">
        <v>0</v>
      </c>
      <c r="L28" s="217"/>
      <c r="M28" s="195">
        <v>0</v>
      </c>
      <c r="N28" s="217"/>
      <c r="O28" s="206">
        <f>SUM(C28:M28)</f>
        <v>0</v>
      </c>
    </row>
    <row r="29" spans="1:18">
      <c r="A29" s="309"/>
      <c r="B29" s="29" t="s">
        <v>113</v>
      </c>
      <c r="C29" s="191">
        <v>0</v>
      </c>
      <c r="D29" s="216"/>
      <c r="E29" s="192">
        <v>0</v>
      </c>
      <c r="F29" s="216"/>
      <c r="G29" s="192">
        <v>0</v>
      </c>
      <c r="H29" s="216"/>
      <c r="I29" s="192">
        <v>0</v>
      </c>
      <c r="J29" s="216"/>
      <c r="K29" s="192">
        <v>0</v>
      </c>
      <c r="L29" s="218"/>
      <c r="M29" s="192">
        <v>0</v>
      </c>
      <c r="N29" s="218"/>
      <c r="O29" s="207">
        <f>SUM(C29:M29)</f>
        <v>0</v>
      </c>
    </row>
    <row r="30" spans="1:18" ht="30">
      <c r="A30" s="309"/>
      <c r="B30" s="109" t="s">
        <v>114</v>
      </c>
      <c r="C30" s="69">
        <f>SUM(C28:C29)</f>
        <v>0</v>
      </c>
      <c r="D30" s="145"/>
      <c r="E30" s="69">
        <f>SUM(E28:E29)</f>
        <v>0</v>
      </c>
      <c r="F30" s="145"/>
      <c r="G30" s="69">
        <f>SUM(G28:G29)</f>
        <v>0</v>
      </c>
      <c r="H30" s="145"/>
      <c r="I30" s="69">
        <f>SUM(I28:I29)</f>
        <v>0</v>
      </c>
      <c r="J30" s="145"/>
      <c r="K30" s="69">
        <f>SUM(K28:K29)</f>
        <v>0</v>
      </c>
      <c r="L30" s="146"/>
      <c r="M30" s="69">
        <f>SUM(M28:M29)</f>
        <v>0</v>
      </c>
      <c r="N30" s="146"/>
      <c r="O30" s="69">
        <f>SUM(O28:O29)</f>
        <v>0</v>
      </c>
    </row>
    <row r="31" spans="1:18" ht="5.25" customHeight="1">
      <c r="A31" s="309"/>
      <c r="B31" s="102"/>
      <c r="C31" s="65"/>
      <c r="D31" s="65"/>
      <c r="E31" s="65"/>
      <c r="F31" s="65"/>
      <c r="G31" s="65"/>
      <c r="H31" s="65"/>
      <c r="I31" s="65"/>
      <c r="J31" s="65"/>
      <c r="K31" s="2"/>
      <c r="L31" s="2"/>
      <c r="M31" s="2"/>
      <c r="N31" s="2"/>
      <c r="O31" s="2"/>
    </row>
    <row r="32" spans="1:18" ht="15.75" thickBot="1">
      <c r="A32" s="310"/>
      <c r="B32" s="104" t="s">
        <v>117</v>
      </c>
      <c r="C32" s="114">
        <f>SUM(C30+C25+C21)</f>
        <v>0</v>
      </c>
      <c r="D32" s="123"/>
      <c r="E32" s="114">
        <f>SUM(E30+E25+E21)</f>
        <v>0</v>
      </c>
      <c r="F32" s="123"/>
      <c r="G32" s="114">
        <f>SUM(G30+G25+G21)</f>
        <v>0</v>
      </c>
      <c r="H32" s="123"/>
      <c r="I32" s="114">
        <f>SUM(I30+I25+I21)</f>
        <v>0</v>
      </c>
      <c r="J32" s="123"/>
      <c r="K32" s="114">
        <f>SUM(K30+K25+K21)</f>
        <v>0</v>
      </c>
      <c r="L32" s="124"/>
      <c r="M32" s="114">
        <f>SUM(M30+M25+M21)</f>
        <v>0</v>
      </c>
      <c r="N32" s="124"/>
      <c r="O32" s="114">
        <f>SUM(O30+O25+O21)</f>
        <v>0</v>
      </c>
    </row>
    <row r="33" spans="1:15" ht="15.75" thickTop="1">
      <c r="B33" s="54"/>
      <c r="C33" s="54"/>
      <c r="D33" s="54"/>
      <c r="E33" s="54"/>
      <c r="F33" s="54"/>
      <c r="G33" s="54"/>
      <c r="H33" s="54"/>
      <c r="I33" s="54"/>
      <c r="J33" s="54"/>
    </row>
    <row r="34" spans="1:15">
      <c r="B34" s="54"/>
      <c r="C34" s="54"/>
      <c r="D34" s="54"/>
      <c r="E34" s="54"/>
      <c r="F34" s="54"/>
      <c r="G34" s="54"/>
      <c r="H34" s="54"/>
      <c r="I34" s="54"/>
      <c r="J34" s="54"/>
    </row>
    <row r="35" spans="1:15">
      <c r="B35" s="54"/>
      <c r="C35" s="54"/>
      <c r="D35" s="54"/>
      <c r="E35" s="54"/>
      <c r="F35" s="54"/>
      <c r="G35" s="54"/>
      <c r="H35" s="54"/>
      <c r="I35" s="54"/>
      <c r="J35" s="54"/>
    </row>
    <row r="36" spans="1:15">
      <c r="B36" s="54"/>
      <c r="C36" s="54"/>
      <c r="D36" s="54"/>
      <c r="E36" s="54"/>
      <c r="F36" s="54"/>
      <c r="G36" s="54"/>
      <c r="H36" s="54"/>
      <c r="I36" s="54"/>
      <c r="J36" s="54"/>
    </row>
    <row r="37" spans="1:15">
      <c r="B37" s="48"/>
      <c r="C37" s="54"/>
      <c r="D37" s="54"/>
      <c r="E37" s="54"/>
      <c r="F37" s="54"/>
      <c r="G37" s="54"/>
      <c r="H37" s="54"/>
      <c r="I37" s="54"/>
      <c r="J37" s="54"/>
    </row>
    <row r="38" spans="1:15">
      <c r="B38" s="199"/>
      <c r="C38" s="54"/>
      <c r="D38" s="54"/>
      <c r="E38" s="54"/>
      <c r="F38" s="54"/>
      <c r="G38" s="54"/>
      <c r="H38" s="54"/>
      <c r="I38" s="54"/>
      <c r="J38" s="54"/>
    </row>
    <row r="39" spans="1:15" ht="45">
      <c r="A39" s="113"/>
      <c r="B39" s="30"/>
      <c r="C39" s="37" t="s">
        <v>98</v>
      </c>
      <c r="D39" s="37"/>
      <c r="E39" s="37" t="s">
        <v>99</v>
      </c>
      <c r="F39" s="37"/>
      <c r="G39" s="37" t="s">
        <v>100</v>
      </c>
      <c r="H39" s="37"/>
      <c r="I39" s="37" t="s">
        <v>101</v>
      </c>
      <c r="J39" s="37"/>
      <c r="K39" s="37" t="s">
        <v>102</v>
      </c>
      <c r="L39" s="37"/>
      <c r="M39" s="37" t="s">
        <v>103</v>
      </c>
      <c r="N39" s="37"/>
      <c r="O39" s="96" t="s">
        <v>104</v>
      </c>
    </row>
    <row r="40" spans="1:15" ht="5.25" customHeight="1">
      <c r="B40" s="54"/>
      <c r="C40" s="54"/>
      <c r="D40" s="54"/>
      <c r="E40" s="54"/>
      <c r="F40" s="54"/>
      <c r="G40" s="54"/>
      <c r="H40" s="54"/>
      <c r="I40" s="54"/>
      <c r="J40" s="54"/>
    </row>
    <row r="41" spans="1:15">
      <c r="A41" s="311" t="s">
        <v>36</v>
      </c>
      <c r="B41" s="98" t="s">
        <v>118</v>
      </c>
      <c r="C41" s="203">
        <f>IF('Statement of ProfitLoss'!$I$51&lt;&gt;0,C32,0)</f>
        <v>0</v>
      </c>
      <c r="D41" s="204"/>
      <c r="E41" s="203">
        <f>IF('Statement of ProfitLoss'!$I$51&lt;&gt;0,E32,0)</f>
        <v>0</v>
      </c>
      <c r="F41" s="204"/>
      <c r="G41" s="203">
        <f>IF('Statement of ProfitLoss'!$I$51&lt;&gt;0,G32,0)</f>
        <v>0</v>
      </c>
      <c r="H41" s="204"/>
      <c r="I41" s="203">
        <f>IF('Statement of ProfitLoss'!$I$51&lt;&gt;0,I32,0)</f>
        <v>0</v>
      </c>
      <c r="J41" s="204"/>
      <c r="K41" s="203">
        <f>IF('Statement of ProfitLoss'!$I$51&lt;&gt;0,K32,0)</f>
        <v>0</v>
      </c>
      <c r="L41" s="205"/>
      <c r="M41" s="203">
        <f>IF('Statement of ProfitLoss'!$I$51&lt;&gt;0,M32,0)</f>
        <v>0</v>
      </c>
      <c r="N41" s="205"/>
      <c r="O41" s="209">
        <f>SUM(C41:M41)</f>
        <v>0</v>
      </c>
    </row>
    <row r="42" spans="1:15">
      <c r="A42" s="311"/>
      <c r="B42" s="100" t="s">
        <v>107</v>
      </c>
      <c r="C42" s="106"/>
      <c r="D42" s="211"/>
      <c r="E42" s="118"/>
      <c r="F42" s="211"/>
      <c r="G42" s="118"/>
      <c r="H42" s="211"/>
      <c r="I42" s="118"/>
      <c r="J42" s="211"/>
      <c r="K42" s="119"/>
      <c r="L42" s="213"/>
      <c r="M42" s="119"/>
      <c r="N42" s="213"/>
      <c r="O42" s="142"/>
    </row>
    <row r="43" spans="1:15">
      <c r="A43" s="311"/>
      <c r="B43" s="34" t="s">
        <v>108</v>
      </c>
      <c r="C43" s="149">
        <v>0</v>
      </c>
      <c r="D43" s="211"/>
      <c r="E43" s="150">
        <v>0</v>
      </c>
      <c r="F43" s="211"/>
      <c r="G43" s="150">
        <v>0</v>
      </c>
      <c r="H43" s="211"/>
      <c r="I43" s="150">
        <v>0</v>
      </c>
      <c r="J43" s="211"/>
      <c r="K43" s="150">
        <v>0</v>
      </c>
      <c r="L43" s="213"/>
      <c r="M43" s="150">
        <f>+'Statement of ProfitLoss'!I47</f>
        <v>0</v>
      </c>
      <c r="N43" s="213"/>
      <c r="O43" s="142">
        <f>SUM(C43:M43)</f>
        <v>0</v>
      </c>
    </row>
    <row r="44" spans="1:15">
      <c r="A44" s="311"/>
      <c r="B44" s="34" t="s">
        <v>109</v>
      </c>
      <c r="C44" s="149">
        <v>0</v>
      </c>
      <c r="D44" s="212"/>
      <c r="E44" s="150">
        <v>0</v>
      </c>
      <c r="F44" s="212"/>
      <c r="G44" s="150">
        <v>0</v>
      </c>
      <c r="H44" s="212"/>
      <c r="I44" s="150">
        <v>0</v>
      </c>
      <c r="J44" s="212"/>
      <c r="K44" s="150">
        <v>0</v>
      </c>
      <c r="L44" s="214"/>
      <c r="M44" s="150">
        <f>+'Statement of ProfitLoss'!I49</f>
        <v>0</v>
      </c>
      <c r="N44" s="214"/>
      <c r="O44" s="142">
        <f>SUM(C44:M44)</f>
        <v>0</v>
      </c>
    </row>
    <row r="45" spans="1:15" ht="30">
      <c r="A45" s="311"/>
      <c r="B45" s="97" t="s">
        <v>110</v>
      </c>
      <c r="C45" s="69">
        <f>SUM(C43:C44)</f>
        <v>0</v>
      </c>
      <c r="D45" s="143"/>
      <c r="E45" s="69">
        <f>SUM(E43:E44)</f>
        <v>0</v>
      </c>
      <c r="F45" s="143"/>
      <c r="G45" s="69">
        <f>SUM(G43:G44)</f>
        <v>0</v>
      </c>
      <c r="H45" s="143"/>
      <c r="I45" s="69">
        <f>SUM(I43:I44)</f>
        <v>0</v>
      </c>
      <c r="J45" s="143"/>
      <c r="K45" s="69">
        <f>SUM(K43:K44)</f>
        <v>0</v>
      </c>
      <c r="L45" s="144"/>
      <c r="M45" s="69">
        <f>SUM(M43:M44)</f>
        <v>0</v>
      </c>
      <c r="N45" s="144"/>
      <c r="O45" s="69">
        <f>SUM(O43:O44)</f>
        <v>0</v>
      </c>
    </row>
    <row r="46" spans="1:15" ht="5.25" customHeight="1">
      <c r="A46" s="311"/>
      <c r="B46" s="54"/>
      <c r="C46" s="54"/>
      <c r="D46" s="54"/>
      <c r="E46" s="54"/>
      <c r="F46" s="54"/>
      <c r="G46" s="54"/>
      <c r="H46" s="54"/>
      <c r="I46" s="54"/>
      <c r="J46" s="54"/>
    </row>
    <row r="47" spans="1:15" ht="45">
      <c r="A47" s="311"/>
      <c r="B47" s="105" t="s">
        <v>111</v>
      </c>
      <c r="C47" s="120"/>
      <c r="D47" s="65"/>
      <c r="E47" s="120"/>
      <c r="F47" s="65"/>
      <c r="G47" s="120"/>
      <c r="H47" s="65"/>
      <c r="I47" s="120"/>
      <c r="J47" s="65"/>
      <c r="K47" s="28"/>
      <c r="L47" s="2"/>
      <c r="M47" s="28"/>
      <c r="N47" s="2"/>
      <c r="O47" s="122"/>
    </row>
    <row r="48" spans="1:15">
      <c r="A48" s="311"/>
      <c r="B48" s="121" t="s">
        <v>112</v>
      </c>
      <c r="C48" s="194">
        <v>0</v>
      </c>
      <c r="D48" s="215"/>
      <c r="E48" s="195">
        <v>0</v>
      </c>
      <c r="F48" s="215"/>
      <c r="G48" s="195">
        <v>0</v>
      </c>
      <c r="H48" s="215"/>
      <c r="I48" s="195">
        <v>0</v>
      </c>
      <c r="J48" s="215"/>
      <c r="K48" s="195">
        <v>0</v>
      </c>
      <c r="L48" s="217"/>
      <c r="M48" s="195">
        <v>0</v>
      </c>
      <c r="N48" s="217"/>
      <c r="O48" s="206">
        <f>SUM(C48:M48)</f>
        <v>0</v>
      </c>
    </row>
    <row r="49" spans="1:15">
      <c r="A49" s="311"/>
      <c r="B49" s="29" t="s">
        <v>113</v>
      </c>
      <c r="C49" s="191">
        <v>0</v>
      </c>
      <c r="D49" s="216"/>
      <c r="E49" s="192">
        <v>0</v>
      </c>
      <c r="F49" s="216"/>
      <c r="G49" s="192">
        <v>0</v>
      </c>
      <c r="H49" s="216"/>
      <c r="I49" s="192">
        <v>0</v>
      </c>
      <c r="J49" s="216"/>
      <c r="K49" s="192">
        <v>0</v>
      </c>
      <c r="L49" s="218"/>
      <c r="M49" s="192">
        <v>0</v>
      </c>
      <c r="N49" s="218"/>
      <c r="O49" s="207">
        <f>SUM(C49:M49)</f>
        <v>0</v>
      </c>
    </row>
    <row r="50" spans="1:15" ht="30">
      <c r="A50" s="311"/>
      <c r="B50" s="109" t="s">
        <v>114</v>
      </c>
      <c r="C50" s="69">
        <f>SUM(C48:C49)</f>
        <v>0</v>
      </c>
      <c r="D50" s="145"/>
      <c r="E50" s="69">
        <f>SUM(E48:E49)</f>
        <v>0</v>
      </c>
      <c r="F50" s="145"/>
      <c r="G50" s="69">
        <f>SUM(G48:G49)</f>
        <v>0</v>
      </c>
      <c r="H50" s="145"/>
      <c r="I50" s="69">
        <f>SUM(I48:I49)</f>
        <v>0</v>
      </c>
      <c r="J50" s="145"/>
      <c r="K50" s="69">
        <f>SUM(K48:K49)</f>
        <v>0</v>
      </c>
      <c r="L50" s="146"/>
      <c r="M50" s="69">
        <f>SUM(M48:M49)</f>
        <v>0</v>
      </c>
      <c r="N50" s="146"/>
      <c r="O50" s="69">
        <f>SUM(O48:O49)</f>
        <v>0</v>
      </c>
    </row>
    <row r="51" spans="1:15" ht="5.25" customHeight="1">
      <c r="A51" s="311"/>
      <c r="B51" s="102"/>
      <c r="C51" s="65"/>
      <c r="D51" s="65"/>
      <c r="E51" s="65"/>
      <c r="F51" s="65"/>
      <c r="G51" s="65"/>
      <c r="H51" s="65"/>
      <c r="I51" s="65"/>
      <c r="J51" s="65"/>
      <c r="K51" s="2"/>
      <c r="L51" s="2"/>
      <c r="M51" s="2"/>
      <c r="N51" s="2"/>
      <c r="O51" s="2"/>
    </row>
    <row r="52" spans="1:15" ht="15.75" thickBot="1">
      <c r="A52" s="311"/>
      <c r="B52" s="104" t="s">
        <v>119</v>
      </c>
      <c r="C52" s="114">
        <f>SUM(C50+C45+C41)</f>
        <v>0</v>
      </c>
      <c r="D52" s="123"/>
      <c r="E52" s="114">
        <f>SUM(E50+E45+E41)</f>
        <v>0</v>
      </c>
      <c r="F52" s="123"/>
      <c r="G52" s="114">
        <f>SUM(G50+G45+G41)</f>
        <v>0</v>
      </c>
      <c r="H52" s="123"/>
      <c r="I52" s="114">
        <f>SUM(I50+I45+I41)</f>
        <v>0</v>
      </c>
      <c r="J52" s="123"/>
      <c r="K52" s="114">
        <f>SUM(K50+K45+K41)</f>
        <v>0</v>
      </c>
      <c r="L52" s="124"/>
      <c r="M52" s="114">
        <f>SUM(M50+M45+M41)</f>
        <v>0</v>
      </c>
      <c r="N52" s="124"/>
      <c r="O52" s="114">
        <f>SUM(O50+O45+O41)</f>
        <v>0</v>
      </c>
    </row>
    <row r="53" spans="1:15" ht="15.75" thickTop="1">
      <c r="B53" s="54"/>
      <c r="C53" s="54"/>
      <c r="D53" s="54"/>
      <c r="E53" s="54"/>
      <c r="F53" s="54"/>
      <c r="G53" s="54"/>
      <c r="H53" s="54"/>
      <c r="I53" s="54"/>
      <c r="J53" s="54"/>
    </row>
    <row r="54" spans="1:15">
      <c r="A54" s="311" t="s">
        <v>37</v>
      </c>
      <c r="B54" s="98" t="s">
        <v>120</v>
      </c>
      <c r="C54" s="203">
        <f>IF('Statement of ProfitLoss'!$K$51&lt;&gt;0,C52,0)</f>
        <v>0</v>
      </c>
      <c r="D54" s="204"/>
      <c r="E54" s="203">
        <f>IF('Statement of ProfitLoss'!$K$51&lt;&gt;0,E52,0)</f>
        <v>0</v>
      </c>
      <c r="F54" s="204"/>
      <c r="G54" s="203">
        <f>IF('Statement of ProfitLoss'!$K$51&lt;&gt;0,G52,0)</f>
        <v>0</v>
      </c>
      <c r="H54" s="204"/>
      <c r="I54" s="203">
        <f>IF('Statement of ProfitLoss'!$K$51&lt;&gt;0,I52,0)</f>
        <v>0</v>
      </c>
      <c r="J54" s="204"/>
      <c r="K54" s="203">
        <f>IF('Statement of ProfitLoss'!$K$51&lt;&gt;0,K52,0)</f>
        <v>0</v>
      </c>
      <c r="L54" s="205"/>
      <c r="M54" s="203">
        <f>IF('Statement of ProfitLoss'!$K$51&lt;&gt;0,M52,0)</f>
        <v>0</v>
      </c>
      <c r="N54" s="205"/>
      <c r="O54" s="209">
        <f>SUM(C54:M54)</f>
        <v>0</v>
      </c>
    </row>
    <row r="55" spans="1:15">
      <c r="A55" s="311"/>
      <c r="B55" s="100" t="s">
        <v>107</v>
      </c>
      <c r="C55" s="106"/>
      <c r="D55" s="211"/>
      <c r="E55" s="118"/>
      <c r="F55" s="211"/>
      <c r="G55" s="118"/>
      <c r="H55" s="211"/>
      <c r="I55" s="118"/>
      <c r="J55" s="211"/>
      <c r="K55" s="119"/>
      <c r="L55" s="213"/>
      <c r="M55" s="119"/>
      <c r="N55" s="213"/>
      <c r="O55" s="142"/>
    </row>
    <row r="56" spans="1:15">
      <c r="A56" s="311"/>
      <c r="B56" s="34" t="s">
        <v>108</v>
      </c>
      <c r="C56" s="149">
        <v>0</v>
      </c>
      <c r="D56" s="211"/>
      <c r="E56" s="150">
        <v>0</v>
      </c>
      <c r="F56" s="211"/>
      <c r="G56" s="150">
        <v>0</v>
      </c>
      <c r="H56" s="211"/>
      <c r="I56" s="150">
        <v>0</v>
      </c>
      <c r="J56" s="211"/>
      <c r="K56" s="150"/>
      <c r="L56" s="213"/>
      <c r="M56" s="150">
        <f>+'Statement of ProfitLoss'!K47</f>
        <v>0</v>
      </c>
      <c r="N56" s="213"/>
      <c r="O56" s="142">
        <f>SUM(C56:M56)</f>
        <v>0</v>
      </c>
    </row>
    <row r="57" spans="1:15">
      <c r="A57" s="311"/>
      <c r="B57" s="34" t="s">
        <v>109</v>
      </c>
      <c r="C57" s="149">
        <v>0</v>
      </c>
      <c r="D57" s="212"/>
      <c r="E57" s="150">
        <v>0</v>
      </c>
      <c r="F57" s="212"/>
      <c r="G57" s="150">
        <v>0</v>
      </c>
      <c r="H57" s="212"/>
      <c r="I57" s="150">
        <v>0</v>
      </c>
      <c r="J57" s="212"/>
      <c r="K57" s="150">
        <v>0</v>
      </c>
      <c r="L57" s="214"/>
      <c r="M57" s="150">
        <f>+'Statement of ProfitLoss'!K49</f>
        <v>0</v>
      </c>
      <c r="N57" s="214"/>
      <c r="O57" s="142">
        <f>SUM(C57:M57)</f>
        <v>0</v>
      </c>
    </row>
    <row r="58" spans="1:15" ht="30">
      <c r="A58" s="311"/>
      <c r="B58" s="97" t="s">
        <v>110</v>
      </c>
      <c r="C58" s="69">
        <f>SUM(C56:C57)</f>
        <v>0</v>
      </c>
      <c r="D58" s="143"/>
      <c r="E58" s="69">
        <f>SUM(E56:E57)</f>
        <v>0</v>
      </c>
      <c r="F58" s="143"/>
      <c r="G58" s="69">
        <f>SUM(G56:G57)</f>
        <v>0</v>
      </c>
      <c r="H58" s="143"/>
      <c r="I58" s="69">
        <f>SUM(I56:I57)</f>
        <v>0</v>
      </c>
      <c r="J58" s="143"/>
      <c r="K58" s="69">
        <f>SUM(K56:K57)</f>
        <v>0</v>
      </c>
      <c r="L58" s="144"/>
      <c r="M58" s="69">
        <f>SUM(M56:M57)</f>
        <v>0</v>
      </c>
      <c r="N58" s="144"/>
      <c r="O58" s="69">
        <f>SUM(O56:O57)</f>
        <v>0</v>
      </c>
    </row>
    <row r="59" spans="1:15" ht="5.25" customHeight="1">
      <c r="A59" s="311"/>
      <c r="B59" s="54"/>
      <c r="C59" s="54"/>
      <c r="D59" s="54"/>
      <c r="E59" s="54"/>
      <c r="F59" s="54"/>
      <c r="G59" s="54"/>
      <c r="H59" s="54"/>
      <c r="I59" s="54"/>
      <c r="J59" s="54"/>
    </row>
    <row r="60" spans="1:15" ht="45">
      <c r="A60" s="311"/>
      <c r="B60" s="105" t="s">
        <v>111</v>
      </c>
      <c r="C60" s="120"/>
      <c r="D60" s="65"/>
      <c r="E60" s="120"/>
      <c r="F60" s="65"/>
      <c r="G60" s="120"/>
      <c r="H60" s="65"/>
      <c r="I60" s="120"/>
      <c r="J60" s="65"/>
      <c r="K60" s="28"/>
      <c r="L60" s="2"/>
      <c r="M60" s="28"/>
      <c r="N60" s="2"/>
      <c r="O60" s="122"/>
    </row>
    <row r="61" spans="1:15">
      <c r="A61" s="311"/>
      <c r="B61" s="121" t="s">
        <v>112</v>
      </c>
      <c r="C61" s="194">
        <v>0</v>
      </c>
      <c r="D61" s="215"/>
      <c r="E61" s="195">
        <v>0</v>
      </c>
      <c r="F61" s="215"/>
      <c r="G61" s="195">
        <v>0</v>
      </c>
      <c r="H61" s="215"/>
      <c r="I61" s="195">
        <v>0</v>
      </c>
      <c r="J61" s="215"/>
      <c r="K61" s="195">
        <v>0</v>
      </c>
      <c r="L61" s="217"/>
      <c r="M61" s="195">
        <v>0</v>
      </c>
      <c r="N61" s="217"/>
      <c r="O61" s="206">
        <f>SUM(C61:M61)</f>
        <v>0</v>
      </c>
    </row>
    <row r="62" spans="1:15">
      <c r="A62" s="311"/>
      <c r="B62" s="29" t="s">
        <v>113</v>
      </c>
      <c r="C62" s="191">
        <v>0</v>
      </c>
      <c r="D62" s="216"/>
      <c r="E62" s="192">
        <v>0</v>
      </c>
      <c r="F62" s="216"/>
      <c r="G62" s="192">
        <v>0</v>
      </c>
      <c r="H62" s="216"/>
      <c r="I62" s="192">
        <v>0</v>
      </c>
      <c r="J62" s="216"/>
      <c r="K62" s="192">
        <v>0</v>
      </c>
      <c r="L62" s="218"/>
      <c r="M62" s="192">
        <v>0</v>
      </c>
      <c r="N62" s="218"/>
      <c r="O62" s="207">
        <f>SUM(C62:M62)</f>
        <v>0</v>
      </c>
    </row>
    <row r="63" spans="1:15" ht="30">
      <c r="A63" s="311"/>
      <c r="B63" s="109" t="s">
        <v>114</v>
      </c>
      <c r="C63" s="69">
        <f>SUM(C61:C62)</f>
        <v>0</v>
      </c>
      <c r="D63" s="145"/>
      <c r="E63" s="69">
        <f>SUM(E61:E62)</f>
        <v>0</v>
      </c>
      <c r="F63" s="145"/>
      <c r="G63" s="69">
        <f>SUM(G61:G62)</f>
        <v>0</v>
      </c>
      <c r="H63" s="145"/>
      <c r="I63" s="69">
        <f>SUM(I61:I62)</f>
        <v>0</v>
      </c>
      <c r="J63" s="145"/>
      <c r="K63" s="69">
        <f>SUM(K61:K62)</f>
        <v>0</v>
      </c>
      <c r="L63" s="146"/>
      <c r="M63" s="69">
        <f>SUM(M61:M62)</f>
        <v>0</v>
      </c>
      <c r="N63" s="146"/>
      <c r="O63" s="210">
        <f>SUM(O61:O62)</f>
        <v>0</v>
      </c>
    </row>
    <row r="64" spans="1:15">
      <c r="A64" s="311"/>
      <c r="B64" s="102"/>
      <c r="C64" s="65"/>
      <c r="D64" s="65"/>
      <c r="E64" s="65"/>
      <c r="F64" s="65"/>
      <c r="G64" s="65"/>
      <c r="H64" s="65"/>
      <c r="I64" s="65"/>
      <c r="J64" s="65"/>
      <c r="K64" s="2"/>
      <c r="L64" s="2"/>
      <c r="M64" s="2"/>
      <c r="N64" s="2"/>
      <c r="O64" s="2"/>
    </row>
    <row r="65" spans="1:15" ht="15.75" thickBot="1">
      <c r="A65" s="311"/>
      <c r="B65" s="104" t="s">
        <v>121</v>
      </c>
      <c r="C65" s="114">
        <f>SUM(C63+C58+C54)</f>
        <v>0</v>
      </c>
      <c r="D65" s="123"/>
      <c r="E65" s="114">
        <f>SUM(E63+E58+E54)</f>
        <v>0</v>
      </c>
      <c r="F65" s="123"/>
      <c r="G65" s="114">
        <f>SUM(G63+G58+G54)</f>
        <v>0</v>
      </c>
      <c r="H65" s="123"/>
      <c r="I65" s="114">
        <f>SUM(I63+I58+I54)</f>
        <v>0</v>
      </c>
      <c r="J65" s="123"/>
      <c r="K65" s="114">
        <f>SUM(K63+K58+K54)</f>
        <v>0</v>
      </c>
      <c r="L65" s="124"/>
      <c r="M65" s="114">
        <f>SUM(M63+M58+M54)</f>
        <v>0</v>
      </c>
      <c r="N65" s="124"/>
      <c r="O65" s="114">
        <f>SUM(O63+O58+O54)</f>
        <v>0</v>
      </c>
    </row>
    <row r="66" spans="1:15" ht="15.75" thickTop="1">
      <c r="B66" s="54"/>
      <c r="C66" s="54"/>
      <c r="D66" s="54"/>
      <c r="E66" s="54"/>
      <c r="F66" s="54"/>
      <c r="G66" s="54"/>
      <c r="H66" s="54"/>
      <c r="I66" s="54"/>
      <c r="J66" s="54"/>
    </row>
    <row r="67" spans="1:15">
      <c r="B67" s="54"/>
      <c r="C67" s="54"/>
      <c r="D67" s="54"/>
      <c r="E67" s="54"/>
      <c r="F67" s="54"/>
      <c r="G67" s="54"/>
      <c r="H67" s="54"/>
      <c r="I67" s="54"/>
      <c r="J67" s="54"/>
    </row>
    <row r="68" spans="1:15">
      <c r="B68" s="94" t="s">
        <v>96</v>
      </c>
      <c r="C68" s="54"/>
      <c r="D68" s="54"/>
      <c r="E68" s="54"/>
      <c r="F68" s="54"/>
      <c r="G68" s="54"/>
      <c r="H68" s="54"/>
      <c r="I68" s="54"/>
      <c r="J68" s="54"/>
    </row>
    <row r="69" spans="1:15" ht="30">
      <c r="B69" s="34" t="s">
        <v>122</v>
      </c>
      <c r="C69" s="54"/>
      <c r="D69" s="54"/>
      <c r="E69" s="54"/>
      <c r="F69" s="54"/>
      <c r="G69" s="54"/>
      <c r="H69" s="54"/>
      <c r="I69" s="54"/>
      <c r="J69" s="54"/>
    </row>
  </sheetData>
  <sheetProtection algorithmName="SHA-512" hashValue="1bnr+mawDDtw3fGHUpWxPAG8SQwZ+A4eCytUkSEsHIZUHI2KuWMmP4BbesciOniKGuCE00wb63oDKBlirzeX3g==" saltValue="az96OmVGgeI4unxQd+z28w==" spinCount="100000" sheet="1" objects="1" scenarios="1"/>
  <mergeCells count="6">
    <mergeCell ref="A8:A19"/>
    <mergeCell ref="A21:A32"/>
    <mergeCell ref="A41:A52"/>
    <mergeCell ref="A54:A65"/>
    <mergeCell ref="M1:O1"/>
    <mergeCell ref="M2:O2"/>
  </mergeCells>
  <dataValidations count="1">
    <dataValidation type="custom" allowBlank="1" showInputMessage="1" showErrorMessage="1" errorTitle="Numeric Values" error="Value Must Be Numeric" sqref="C6:O12 C41:O52 C21:O32 C54:O65 C15:O19" xr:uid="{34CAD90A-96AB-47AC-BB47-C7A82916F417}">
      <formula1>ISNUMBER(C6)</formula1>
    </dataValidation>
  </dataValidations>
  <pageMargins left="0.39370078740157483" right="0.39370078740157483" top="0.70866141732283472" bottom="0.70866141732283472" header="0.31496062992125984" footer="0.31496062992125984"/>
  <pageSetup scale="75" firstPageNumber="5" fitToHeight="0" orientation="landscape" useFirstPageNumber="1" r:id="rId1"/>
  <headerFooter scaleWithDoc="0">
    <oddHeader xml:space="preserve">&amp;L&amp;"Georgia,Bold"STATEMENT OF CHANGES IN EQUITY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0D648-9F0F-4E2E-BEE8-C3E9F07CB9A5}">
  <sheetPr>
    <pageSetUpPr fitToPage="1"/>
  </sheetPr>
  <dimension ref="A1:I78"/>
  <sheetViews>
    <sheetView showGridLines="0" view="pageLayout" zoomScaleNormal="120" workbookViewId="0">
      <selection activeCell="C60" sqref="C60"/>
    </sheetView>
  </sheetViews>
  <sheetFormatPr defaultColWidth="4.5" defaultRowHeight="15"/>
  <cols>
    <col min="1" max="1" width="3.75" style="4" customWidth="1"/>
    <col min="2" max="2" width="43.625" style="18" customWidth="1"/>
    <col min="3" max="3" width="20.375" style="43" bestFit="1" customWidth="1"/>
    <col min="4" max="4" width="1.875" style="23" customWidth="1"/>
    <col min="5" max="5" width="16.625" style="18" bestFit="1" customWidth="1"/>
    <col min="6" max="6" width="1.875" style="23" customWidth="1"/>
    <col min="7" max="7" width="16.625" style="17" bestFit="1" customWidth="1"/>
    <col min="8" max="8" width="1.875" style="23" customWidth="1"/>
    <col min="9" max="9" width="16.625" style="18" bestFit="1" customWidth="1"/>
    <col min="10" max="16384" width="4.5" style="4"/>
  </cols>
  <sheetData>
    <row r="1" spans="1:9" ht="3.75" customHeight="1">
      <c r="A1" s="1"/>
      <c r="B1" s="2"/>
      <c r="C1" s="38"/>
      <c r="D1" s="3"/>
      <c r="E1" s="2"/>
      <c r="F1" s="3"/>
      <c r="G1" s="2"/>
      <c r="H1" s="3"/>
      <c r="I1" s="2"/>
    </row>
    <row r="2" spans="1:9" s="5" customFormat="1">
      <c r="A2" s="318" t="s">
        <v>123</v>
      </c>
      <c r="B2" s="318"/>
      <c r="C2" s="39" t="s">
        <v>34</v>
      </c>
      <c r="D2" s="25"/>
      <c r="E2" s="24" t="s">
        <v>35</v>
      </c>
      <c r="F2" s="25"/>
      <c r="G2" s="24" t="s">
        <v>36</v>
      </c>
      <c r="H2" s="25"/>
      <c r="I2" s="24" t="s">
        <v>37</v>
      </c>
    </row>
    <row r="3" spans="1:9" ht="6" customHeight="1">
      <c r="A3" s="6"/>
      <c r="B3" s="6"/>
      <c r="C3" s="40"/>
      <c r="D3" s="8"/>
      <c r="E3" s="9"/>
      <c r="F3" s="8"/>
      <c r="G3" s="7"/>
      <c r="H3" s="8"/>
      <c r="I3" s="9"/>
    </row>
    <row r="4" spans="1:9">
      <c r="A4" s="279" t="s">
        <v>124</v>
      </c>
      <c r="B4" s="279"/>
      <c r="C4" s="41"/>
      <c r="D4" s="12"/>
      <c r="E4" s="13"/>
      <c r="F4" s="12"/>
      <c r="G4" s="11"/>
      <c r="H4" s="12"/>
      <c r="I4" s="13"/>
    </row>
    <row r="5" spans="1:9" ht="15.75" customHeight="1">
      <c r="A5" s="29" t="s">
        <v>38</v>
      </c>
      <c r="B5" s="29" t="s">
        <v>125</v>
      </c>
      <c r="C5" s="167"/>
      <c r="D5" s="168"/>
      <c r="E5" s="169"/>
      <c r="F5" s="168"/>
      <c r="G5" s="169"/>
      <c r="H5" s="168"/>
      <c r="I5" s="170"/>
    </row>
    <row r="6" spans="1:9" ht="15.75" customHeight="1">
      <c r="A6" s="29" t="s">
        <v>49</v>
      </c>
      <c r="B6" s="31" t="s">
        <v>126</v>
      </c>
      <c r="C6" s="171"/>
      <c r="D6" s="172"/>
      <c r="E6" s="173"/>
      <c r="F6" s="172"/>
      <c r="G6" s="173"/>
      <c r="H6" s="172"/>
      <c r="I6" s="174"/>
    </row>
    <row r="7" spans="1:9" ht="15.75" customHeight="1">
      <c r="A7" s="29" t="s">
        <v>127</v>
      </c>
      <c r="B7" s="31" t="s">
        <v>128</v>
      </c>
      <c r="C7" s="125"/>
      <c r="D7" s="132"/>
      <c r="E7" s="127"/>
      <c r="F7" s="132"/>
      <c r="G7" s="127"/>
      <c r="H7" s="132"/>
      <c r="I7" s="128"/>
    </row>
    <row r="8" spans="1:9" ht="15.75" customHeight="1">
      <c r="A8" s="32" t="s">
        <v>14</v>
      </c>
      <c r="B8" s="175"/>
      <c r="C8" s="176"/>
      <c r="D8" s="177"/>
      <c r="E8" s="178"/>
      <c r="F8" s="177"/>
      <c r="G8" s="178"/>
      <c r="H8" s="177"/>
      <c r="I8" s="179"/>
    </row>
    <row r="9" spans="1:9" ht="15.75" customHeight="1">
      <c r="A9" s="32" t="s">
        <v>18</v>
      </c>
      <c r="B9" s="175"/>
      <c r="C9" s="176"/>
      <c r="D9" s="177"/>
      <c r="E9" s="178"/>
      <c r="F9" s="177"/>
      <c r="G9" s="178"/>
      <c r="H9" s="177"/>
      <c r="I9" s="179"/>
    </row>
    <row r="10" spans="1:9" ht="16.5" customHeight="1">
      <c r="A10" s="32" t="s">
        <v>22</v>
      </c>
      <c r="B10" s="175"/>
      <c r="C10" s="176"/>
      <c r="D10" s="177"/>
      <c r="E10" s="178"/>
      <c r="F10" s="177"/>
      <c r="G10" s="178"/>
      <c r="H10" s="177"/>
      <c r="I10" s="179"/>
    </row>
    <row r="11" spans="1:9" ht="13.5" customHeight="1">
      <c r="A11" s="29" t="s">
        <v>129</v>
      </c>
      <c r="B11" s="31" t="s">
        <v>130</v>
      </c>
      <c r="C11" s="125"/>
      <c r="D11" s="132"/>
      <c r="E11" s="127"/>
      <c r="F11" s="132"/>
      <c r="G11" s="127"/>
      <c r="H11" s="132"/>
      <c r="I11" s="128"/>
    </row>
    <row r="12" spans="1:9" ht="15.75" customHeight="1">
      <c r="A12" s="35" t="s">
        <v>14</v>
      </c>
      <c r="B12" s="36" t="s">
        <v>131</v>
      </c>
      <c r="C12" s="171"/>
      <c r="D12" s="172"/>
      <c r="E12" s="173"/>
      <c r="F12" s="172"/>
      <c r="G12" s="173"/>
      <c r="H12" s="172"/>
      <c r="I12" s="174"/>
    </row>
    <row r="13" spans="1:9" ht="15.75" customHeight="1">
      <c r="A13" s="35" t="s">
        <v>18</v>
      </c>
      <c r="B13" s="36" t="s">
        <v>132</v>
      </c>
      <c r="C13" s="171"/>
      <c r="D13" s="172"/>
      <c r="E13" s="173"/>
      <c r="F13" s="172"/>
      <c r="G13" s="173"/>
      <c r="H13" s="172"/>
      <c r="I13" s="174"/>
    </row>
    <row r="14" spans="1:9" ht="15.75" customHeight="1">
      <c r="A14" s="35" t="s">
        <v>22</v>
      </c>
      <c r="B14" s="36" t="s">
        <v>133</v>
      </c>
      <c r="C14" s="171"/>
      <c r="D14" s="172"/>
      <c r="E14" s="173"/>
      <c r="F14" s="172"/>
      <c r="G14" s="173"/>
      <c r="H14" s="172"/>
      <c r="I14" s="174"/>
    </row>
    <row r="15" spans="1:9" ht="15.75" customHeight="1">
      <c r="A15" s="29" t="s">
        <v>134</v>
      </c>
      <c r="B15" s="31" t="s">
        <v>135</v>
      </c>
      <c r="C15" s="171"/>
      <c r="D15" s="172"/>
      <c r="E15" s="173"/>
      <c r="F15" s="172"/>
      <c r="G15" s="173"/>
      <c r="H15" s="172"/>
      <c r="I15" s="174"/>
    </row>
    <row r="16" spans="1:9" ht="15.75" customHeight="1">
      <c r="A16" s="29" t="s">
        <v>136</v>
      </c>
      <c r="B16" s="31" t="s">
        <v>137</v>
      </c>
      <c r="C16" s="171"/>
      <c r="D16" s="172"/>
      <c r="E16" s="173"/>
      <c r="F16" s="172"/>
      <c r="G16" s="173"/>
      <c r="H16" s="172"/>
      <c r="I16" s="174"/>
    </row>
    <row r="17" spans="1:9" ht="18.75" customHeight="1">
      <c r="A17" s="29" t="s">
        <v>138</v>
      </c>
      <c r="B17" s="31" t="s">
        <v>139</v>
      </c>
      <c r="C17" s="171"/>
      <c r="D17" s="172"/>
      <c r="E17" s="173"/>
      <c r="F17" s="172"/>
      <c r="G17" s="173"/>
      <c r="H17" s="172"/>
      <c r="I17" s="174"/>
    </row>
    <row r="18" spans="1:9" ht="15.75" customHeight="1">
      <c r="A18" s="35" t="s">
        <v>14</v>
      </c>
      <c r="B18" s="180"/>
      <c r="C18" s="171"/>
      <c r="D18" s="172"/>
      <c r="E18" s="173"/>
      <c r="F18" s="172"/>
      <c r="G18" s="173"/>
      <c r="H18" s="172"/>
      <c r="I18" s="174"/>
    </row>
    <row r="19" spans="1:9" ht="15.75" customHeight="1">
      <c r="A19" s="35" t="s">
        <v>18</v>
      </c>
      <c r="B19" s="181"/>
      <c r="C19" s="171"/>
      <c r="D19" s="172"/>
      <c r="E19" s="173"/>
      <c r="F19" s="172"/>
      <c r="G19" s="173"/>
      <c r="H19" s="172"/>
      <c r="I19" s="174"/>
    </row>
    <row r="20" spans="1:9" ht="15.75" customHeight="1">
      <c r="A20" s="35" t="s">
        <v>22</v>
      </c>
      <c r="B20" s="180"/>
      <c r="C20" s="171"/>
      <c r="D20" s="172"/>
      <c r="E20" s="173"/>
      <c r="F20" s="172"/>
      <c r="G20" s="173"/>
      <c r="H20" s="172"/>
      <c r="I20" s="174"/>
    </row>
    <row r="21" spans="1:9" ht="15.75" customHeight="1">
      <c r="A21" s="35" t="s">
        <v>27</v>
      </c>
      <c r="B21" s="180"/>
      <c r="C21" s="171"/>
      <c r="D21" s="172"/>
      <c r="E21" s="173"/>
      <c r="F21" s="172"/>
      <c r="G21" s="173"/>
      <c r="H21" s="172"/>
      <c r="I21" s="174"/>
    </row>
    <row r="22" spans="1:9" ht="15.75" customHeight="1">
      <c r="A22" s="35" t="s">
        <v>30</v>
      </c>
      <c r="B22" s="180"/>
      <c r="C22" s="171"/>
      <c r="D22" s="182"/>
      <c r="E22" s="173"/>
      <c r="F22" s="182"/>
      <c r="G22" s="173"/>
      <c r="H22" s="182"/>
      <c r="I22" s="174"/>
    </row>
    <row r="23" spans="1:9" ht="19.5" customHeight="1">
      <c r="A23" s="26"/>
      <c r="B23" s="27" t="s">
        <v>140</v>
      </c>
      <c r="C23" s="15">
        <f>SUM(C5:C6,C8:C10,C12:C22)</f>
        <v>0</v>
      </c>
      <c r="D23" s="130"/>
      <c r="E23" s="15">
        <f>SUM(E5:E6,E8:E10,E12:E22)</f>
        <v>0</v>
      </c>
      <c r="F23" s="130"/>
      <c r="G23" s="15">
        <f>SUM(G5:G6,G8:G10,G12:G22)</f>
        <v>0</v>
      </c>
      <c r="H23" s="130"/>
      <c r="I23" s="15">
        <f>SUM(I5:I6,I8:I10,I12:I22)</f>
        <v>0</v>
      </c>
    </row>
    <row r="24" spans="1:9" ht="7.5" customHeight="1">
      <c r="A24" s="6"/>
      <c r="B24" s="6"/>
      <c r="C24" s="73"/>
      <c r="D24" s="74"/>
      <c r="E24" s="73"/>
      <c r="F24" s="74"/>
      <c r="G24" s="73"/>
      <c r="H24" s="74"/>
      <c r="I24" s="73"/>
    </row>
    <row r="25" spans="1:9">
      <c r="A25" s="279" t="s">
        <v>141</v>
      </c>
      <c r="B25" s="279"/>
      <c r="C25" s="17"/>
      <c r="D25" s="67"/>
      <c r="E25" s="75"/>
      <c r="F25" s="67"/>
      <c r="H25" s="67"/>
      <c r="I25" s="75"/>
    </row>
    <row r="26" spans="1:9" ht="17.25" customHeight="1">
      <c r="A26" s="29" t="s">
        <v>142</v>
      </c>
      <c r="B26" s="29" t="s">
        <v>143</v>
      </c>
      <c r="C26" s="126"/>
      <c r="D26" s="131"/>
      <c r="E26" s="15"/>
      <c r="F26" s="131"/>
      <c r="G26" s="15"/>
      <c r="H26" s="131"/>
      <c r="I26" s="129"/>
    </row>
    <row r="27" spans="1:9" ht="15.75" customHeight="1">
      <c r="A27" s="35" t="s">
        <v>14</v>
      </c>
      <c r="B27" s="183"/>
      <c r="C27" s="167"/>
      <c r="D27" s="184"/>
      <c r="E27" s="169"/>
      <c r="F27" s="184"/>
      <c r="G27" s="169"/>
      <c r="H27" s="184"/>
      <c r="I27" s="170"/>
    </row>
    <row r="28" spans="1:9" ht="15.75" customHeight="1">
      <c r="A28" s="35" t="s">
        <v>18</v>
      </c>
      <c r="B28" s="183"/>
      <c r="C28" s="167"/>
      <c r="D28" s="184"/>
      <c r="E28" s="169"/>
      <c r="F28" s="184"/>
      <c r="G28" s="169"/>
      <c r="H28" s="184"/>
      <c r="I28" s="170"/>
    </row>
    <row r="29" spans="1:9" ht="15.75" customHeight="1">
      <c r="A29" s="35" t="s">
        <v>22</v>
      </c>
      <c r="B29" s="183"/>
      <c r="C29" s="167"/>
      <c r="D29" s="184"/>
      <c r="E29" s="169"/>
      <c r="F29" s="184"/>
      <c r="G29" s="169"/>
      <c r="H29" s="184"/>
      <c r="I29" s="170"/>
    </row>
    <row r="30" spans="1:9" ht="15.75" customHeight="1">
      <c r="A30" s="35" t="s">
        <v>27</v>
      </c>
      <c r="B30" s="183"/>
      <c r="C30" s="167"/>
      <c r="D30" s="184"/>
      <c r="E30" s="169"/>
      <c r="F30" s="184"/>
      <c r="G30" s="169"/>
      <c r="H30" s="184"/>
      <c r="I30" s="170"/>
    </row>
    <row r="31" spans="1:9">
      <c r="A31" s="34" t="s">
        <v>40</v>
      </c>
      <c r="B31" s="29" t="s">
        <v>144</v>
      </c>
      <c r="C31" s="126"/>
      <c r="D31" s="133"/>
      <c r="E31" s="15"/>
      <c r="F31" s="133"/>
      <c r="G31" s="15"/>
      <c r="H31" s="133"/>
      <c r="I31" s="129"/>
    </row>
    <row r="32" spans="1:9" ht="15.75" customHeight="1">
      <c r="A32" s="35" t="s">
        <v>14</v>
      </c>
      <c r="B32" s="183"/>
      <c r="C32" s="167"/>
      <c r="D32" s="184"/>
      <c r="E32" s="169"/>
      <c r="F32" s="184"/>
      <c r="G32" s="169"/>
      <c r="H32" s="184"/>
      <c r="I32" s="170"/>
    </row>
    <row r="33" spans="1:9" ht="15.75" customHeight="1">
      <c r="A33" s="35" t="s">
        <v>18</v>
      </c>
      <c r="B33" s="183"/>
      <c r="C33" s="167"/>
      <c r="D33" s="184"/>
      <c r="E33" s="169"/>
      <c r="F33" s="184"/>
      <c r="G33" s="169"/>
      <c r="H33" s="184"/>
      <c r="I33" s="170"/>
    </row>
    <row r="34" spans="1:9" ht="15.75" customHeight="1">
      <c r="A34" s="35" t="s">
        <v>22</v>
      </c>
      <c r="B34" s="183"/>
      <c r="C34" s="167"/>
      <c r="D34" s="184"/>
      <c r="E34" s="169"/>
      <c r="F34" s="184"/>
      <c r="G34" s="169"/>
      <c r="H34" s="184"/>
      <c r="I34" s="170"/>
    </row>
    <row r="35" spans="1:9" ht="15.75" customHeight="1">
      <c r="A35" s="29" t="s">
        <v>145</v>
      </c>
      <c r="B35" s="33" t="s">
        <v>146</v>
      </c>
      <c r="C35" s="167"/>
      <c r="D35" s="184"/>
      <c r="E35" s="169"/>
      <c r="F35" s="184"/>
      <c r="G35" s="169"/>
      <c r="H35" s="184"/>
      <c r="I35" s="170"/>
    </row>
    <row r="36" spans="1:9" ht="15.75" customHeight="1">
      <c r="A36" s="29" t="s">
        <v>147</v>
      </c>
      <c r="B36" s="29" t="s">
        <v>148</v>
      </c>
      <c r="C36" s="167"/>
      <c r="D36" s="185"/>
      <c r="E36" s="169"/>
      <c r="F36" s="185"/>
      <c r="G36" s="169"/>
      <c r="H36" s="185"/>
      <c r="I36" s="170"/>
    </row>
    <row r="37" spans="1:9" ht="21" customHeight="1">
      <c r="A37" s="26"/>
      <c r="B37" s="27" t="s">
        <v>149</v>
      </c>
      <c r="C37" s="15">
        <f>SUM(C27:C30,C32:C36)</f>
        <v>0</v>
      </c>
      <c r="D37" s="130"/>
      <c r="E37" s="15">
        <f>SUM(E27:E30,E32:E36)</f>
        <v>0</v>
      </c>
      <c r="F37" s="130"/>
      <c r="G37" s="15">
        <f>SUM(G27:G30,G32:G36)</f>
        <v>0</v>
      </c>
      <c r="H37" s="130"/>
      <c r="I37" s="15">
        <f>SUM(I27:I30,I32:I36)</f>
        <v>0</v>
      </c>
    </row>
    <row r="38" spans="1:9" ht="7.5" customHeight="1">
      <c r="A38" s="6"/>
      <c r="B38" s="6"/>
      <c r="C38" s="186"/>
      <c r="D38" s="187"/>
      <c r="E38" s="186"/>
      <c r="F38" s="187"/>
      <c r="G38" s="186"/>
      <c r="H38" s="187"/>
      <c r="I38" s="186"/>
    </row>
    <row r="39" spans="1:9" ht="15.75" thickBot="1">
      <c r="A39" s="319" t="s">
        <v>150</v>
      </c>
      <c r="B39" s="319"/>
      <c r="C39" s="196">
        <f>C23+C37</f>
        <v>0</v>
      </c>
      <c r="D39" s="188"/>
      <c r="E39" s="196">
        <f>E23+E37</f>
        <v>0</v>
      </c>
      <c r="F39" s="188"/>
      <c r="G39" s="196">
        <f>G23+G37</f>
        <v>0</v>
      </c>
      <c r="H39" s="188"/>
      <c r="I39" s="196">
        <f>I23+I37</f>
        <v>0</v>
      </c>
    </row>
    <row r="40" spans="1:9" ht="6.75" customHeight="1" thickTop="1">
      <c r="A40" s="6"/>
      <c r="B40" s="6"/>
      <c r="C40" s="76"/>
      <c r="D40" s="74"/>
      <c r="E40" s="73"/>
      <c r="F40" s="74"/>
      <c r="G40" s="76"/>
      <c r="H40" s="74"/>
      <c r="I40" s="73"/>
    </row>
    <row r="41" spans="1:9">
      <c r="A41" s="320" t="s">
        <v>151</v>
      </c>
      <c r="B41" s="320"/>
      <c r="C41" s="77" t="s">
        <v>34</v>
      </c>
      <c r="D41" s="78"/>
      <c r="E41" s="77" t="s">
        <v>35</v>
      </c>
      <c r="F41" s="78"/>
      <c r="G41" s="77" t="s">
        <v>36</v>
      </c>
      <c r="H41" s="78"/>
      <c r="I41" s="77" t="s">
        <v>37</v>
      </c>
    </row>
    <row r="42" spans="1:9" ht="3.75" customHeight="1">
      <c r="A42" s="19"/>
      <c r="B42" s="19"/>
      <c r="C42" s="16"/>
      <c r="D42" s="79"/>
      <c r="E42" s="80"/>
      <c r="F42" s="79"/>
      <c r="G42" s="16"/>
      <c r="H42" s="79"/>
      <c r="I42" s="80"/>
    </row>
    <row r="43" spans="1:9">
      <c r="A43" s="279" t="s">
        <v>152</v>
      </c>
      <c r="B43" s="279"/>
      <c r="C43" s="16"/>
      <c r="D43" s="67"/>
      <c r="E43" s="75"/>
      <c r="F43" s="67"/>
      <c r="G43" s="16"/>
      <c r="H43" s="67"/>
      <c r="I43" s="75"/>
    </row>
    <row r="44" spans="1:9">
      <c r="A44" s="29" t="s">
        <v>38</v>
      </c>
      <c r="B44" s="29" t="s">
        <v>153</v>
      </c>
      <c r="C44" s="126"/>
      <c r="D44" s="134"/>
      <c r="E44" s="15"/>
      <c r="F44" s="134"/>
      <c r="G44" s="15"/>
      <c r="H44" s="134"/>
      <c r="I44" s="129"/>
    </row>
    <row r="45" spans="1:9" ht="15.75" customHeight="1">
      <c r="A45" s="35" t="s">
        <v>14</v>
      </c>
      <c r="B45" s="180"/>
      <c r="C45" s="171"/>
      <c r="D45" s="172"/>
      <c r="E45" s="173"/>
      <c r="F45" s="172"/>
      <c r="G45" s="173"/>
      <c r="H45" s="172"/>
      <c r="I45" s="174"/>
    </row>
    <row r="46" spans="1:9" ht="15.75" customHeight="1">
      <c r="A46" s="35" t="s">
        <v>18</v>
      </c>
      <c r="B46" s="181"/>
      <c r="C46" s="171"/>
      <c r="D46" s="172"/>
      <c r="E46" s="173"/>
      <c r="F46" s="172"/>
      <c r="G46" s="173"/>
      <c r="H46" s="172"/>
      <c r="I46" s="174"/>
    </row>
    <row r="47" spans="1:9" ht="15.75" customHeight="1">
      <c r="A47" s="35" t="s">
        <v>22</v>
      </c>
      <c r="B47" s="180"/>
      <c r="C47" s="171"/>
      <c r="D47" s="172"/>
      <c r="E47" s="173"/>
      <c r="F47" s="172"/>
      <c r="G47" s="173"/>
      <c r="H47" s="172"/>
      <c r="I47" s="174"/>
    </row>
    <row r="48" spans="1:9" ht="15.75" customHeight="1">
      <c r="A48" s="35" t="s">
        <v>27</v>
      </c>
      <c r="B48" s="183"/>
      <c r="C48" s="167"/>
      <c r="D48" s="185"/>
      <c r="E48" s="169"/>
      <c r="F48" s="185"/>
      <c r="G48" s="169"/>
      <c r="H48" s="185"/>
      <c r="I48" s="170"/>
    </row>
    <row r="49" spans="1:9" ht="21" customHeight="1">
      <c r="A49" s="26"/>
      <c r="B49" s="27" t="s">
        <v>154</v>
      </c>
      <c r="C49" s="15">
        <f>SUM(C45:C48)</f>
        <v>0</v>
      </c>
      <c r="D49" s="130"/>
      <c r="E49" s="15">
        <f>SUM(E45:E48)</f>
        <v>0</v>
      </c>
      <c r="F49" s="130"/>
      <c r="G49" s="15">
        <f>SUM(G45:G48)</f>
        <v>0</v>
      </c>
      <c r="H49" s="130"/>
      <c r="I49" s="15">
        <f>SUM(I45:I48)</f>
        <v>0</v>
      </c>
    </row>
    <row r="50" spans="1:9" ht="7.5" customHeight="1">
      <c r="A50" s="19"/>
      <c r="B50" s="19"/>
      <c r="C50" s="17"/>
      <c r="D50" s="81"/>
      <c r="E50" s="80"/>
      <c r="F50" s="81"/>
      <c r="H50" s="81"/>
      <c r="I50" s="80"/>
    </row>
    <row r="51" spans="1:9">
      <c r="A51" s="279" t="s">
        <v>155</v>
      </c>
      <c r="B51" s="279"/>
      <c r="C51" s="17"/>
      <c r="D51" s="67"/>
      <c r="E51" s="80"/>
      <c r="F51" s="67"/>
      <c r="H51" s="67"/>
      <c r="I51" s="80"/>
    </row>
    <row r="52" spans="1:9">
      <c r="A52" s="29" t="s">
        <v>49</v>
      </c>
      <c r="B52" s="33" t="s">
        <v>156</v>
      </c>
      <c r="C52" s="126"/>
      <c r="D52" s="134"/>
      <c r="E52" s="15"/>
      <c r="F52" s="134"/>
      <c r="G52" s="15"/>
      <c r="H52" s="134"/>
      <c r="I52" s="129"/>
    </row>
    <row r="53" spans="1:9" ht="15.75" customHeight="1">
      <c r="A53" s="35" t="s">
        <v>14</v>
      </c>
      <c r="B53" s="180"/>
      <c r="C53" s="171"/>
      <c r="D53" s="172"/>
      <c r="E53" s="173"/>
      <c r="F53" s="172"/>
      <c r="G53" s="173"/>
      <c r="H53" s="172"/>
      <c r="I53" s="174"/>
    </row>
    <row r="54" spans="1:9" ht="15.75" customHeight="1">
      <c r="A54" s="35" t="s">
        <v>18</v>
      </c>
      <c r="B54" s="181"/>
      <c r="C54" s="171"/>
      <c r="D54" s="172"/>
      <c r="E54" s="173"/>
      <c r="F54" s="172"/>
      <c r="G54" s="173"/>
      <c r="H54" s="172"/>
      <c r="I54" s="174"/>
    </row>
    <row r="55" spans="1:9" ht="15.75" customHeight="1">
      <c r="A55" s="35" t="s">
        <v>22</v>
      </c>
      <c r="B55" s="278"/>
      <c r="C55" s="167"/>
      <c r="D55" s="184"/>
      <c r="E55" s="169"/>
      <c r="F55" s="184"/>
      <c r="G55" s="169"/>
      <c r="H55" s="184"/>
      <c r="I55" s="170"/>
    </row>
    <row r="56" spans="1:9">
      <c r="A56" s="29" t="s">
        <v>127</v>
      </c>
      <c r="B56" s="33" t="s">
        <v>157</v>
      </c>
      <c r="C56" s="126"/>
      <c r="D56" s="135"/>
      <c r="E56" s="15"/>
      <c r="F56" s="135"/>
      <c r="G56" s="15"/>
      <c r="H56" s="135"/>
      <c r="I56" s="129"/>
    </row>
    <row r="57" spans="1:9">
      <c r="A57" s="35" t="s">
        <v>14</v>
      </c>
      <c r="B57" s="180"/>
      <c r="C57" s="171"/>
      <c r="D57" s="172"/>
      <c r="E57" s="173"/>
      <c r="F57" s="172"/>
      <c r="G57" s="173"/>
      <c r="H57" s="172"/>
      <c r="I57" s="174"/>
    </row>
    <row r="58" spans="1:9">
      <c r="A58" s="35" t="s">
        <v>18</v>
      </c>
      <c r="B58" s="181"/>
      <c r="C58" s="171"/>
      <c r="D58" s="172"/>
      <c r="E58" s="173"/>
      <c r="F58" s="172"/>
      <c r="G58" s="173"/>
      <c r="H58" s="172"/>
      <c r="I58" s="174"/>
    </row>
    <row r="59" spans="1:9">
      <c r="A59" s="35" t="s">
        <v>22</v>
      </c>
      <c r="B59" s="180"/>
      <c r="C59" s="171"/>
      <c r="D59" s="172"/>
      <c r="E59" s="173"/>
      <c r="F59" s="172"/>
      <c r="G59" s="173"/>
      <c r="H59" s="172"/>
      <c r="I59" s="174"/>
    </row>
    <row r="60" spans="1:9" ht="15.75" customHeight="1">
      <c r="A60" s="35" t="s">
        <v>27</v>
      </c>
      <c r="B60" s="183"/>
      <c r="C60" s="167"/>
      <c r="D60" s="185"/>
      <c r="E60" s="169"/>
      <c r="F60" s="185"/>
      <c r="G60" s="169"/>
      <c r="H60" s="185"/>
      <c r="I60" s="170"/>
    </row>
    <row r="61" spans="1:9" ht="19.5" customHeight="1">
      <c r="A61" s="26"/>
      <c r="B61" s="27" t="s">
        <v>158</v>
      </c>
      <c r="C61" s="15">
        <f>SUM(C53:C55,C57:C60)</f>
        <v>0</v>
      </c>
      <c r="D61" s="130"/>
      <c r="E61" s="15">
        <f>SUM(E53:E55,E57:E60)</f>
        <v>0</v>
      </c>
      <c r="F61" s="130"/>
      <c r="G61" s="15">
        <f>SUM(G53:G55,G57:G60)</f>
        <v>0</v>
      </c>
      <c r="H61" s="130"/>
      <c r="I61" s="15">
        <f>SUM(I53:I55,I57:I60)</f>
        <v>0</v>
      </c>
    </row>
    <row r="62" spans="1:9" ht="17.25" customHeight="1">
      <c r="A62" s="26"/>
      <c r="B62" s="26" t="s">
        <v>159</v>
      </c>
      <c r="C62" s="15">
        <f>C49+C61</f>
        <v>0</v>
      </c>
      <c r="D62" s="72"/>
      <c r="E62" s="15">
        <f>E49+E61</f>
        <v>0</v>
      </c>
      <c r="F62" s="72"/>
      <c r="G62" s="15">
        <f>G49+G61</f>
        <v>0</v>
      </c>
      <c r="H62" s="72"/>
      <c r="I62" s="15">
        <f>I49+I61</f>
        <v>0</v>
      </c>
    </row>
    <row r="63" spans="1:9" ht="3.75" customHeight="1">
      <c r="A63" s="19"/>
      <c r="B63" s="19"/>
      <c r="C63" s="17"/>
      <c r="D63" s="81"/>
      <c r="E63" s="80"/>
      <c r="F63" s="81"/>
      <c r="H63" s="81"/>
      <c r="I63" s="80"/>
    </row>
    <row r="64" spans="1:9">
      <c r="A64" s="323" t="s">
        <v>160</v>
      </c>
      <c r="B64" s="323"/>
      <c r="C64" s="17"/>
      <c r="D64" s="82"/>
      <c r="E64" s="22"/>
      <c r="F64" s="82"/>
      <c r="H64" s="82"/>
      <c r="I64" s="22"/>
    </row>
    <row r="65" spans="1:9" ht="15.75" customHeight="1">
      <c r="A65" s="55" t="s">
        <v>40</v>
      </c>
      <c r="B65" s="29" t="str">
        <f>+'Statement of Changes in Equity'!C4</f>
        <v>Share Capital</v>
      </c>
      <c r="C65" s="126">
        <f>'Statement of Changes in Equity'!C19</f>
        <v>0</v>
      </c>
      <c r="D65" s="131"/>
      <c r="E65" s="15">
        <f>+'Statement of Changes in Equity'!C32</f>
        <v>0</v>
      </c>
      <c r="F65" s="131"/>
      <c r="G65" s="15">
        <f>+'Statement of Changes in Equity'!C52</f>
        <v>0</v>
      </c>
      <c r="H65" s="131"/>
      <c r="I65" s="129">
        <f>+'Statement of Changes in Equity'!C65</f>
        <v>0</v>
      </c>
    </row>
    <row r="66" spans="1:9" ht="15.75" customHeight="1">
      <c r="A66" s="55" t="s">
        <v>41</v>
      </c>
      <c r="B66" s="29" t="str">
        <f>+'Statement of Changes in Equity'!E4</f>
        <v>Fair Value Reserve**</v>
      </c>
      <c r="C66" s="126">
        <f>+'Statement of Changes in Equity'!E19</f>
        <v>0</v>
      </c>
      <c r="D66" s="133"/>
      <c r="E66" s="15">
        <f>+'Statement of Changes in Equity'!E32</f>
        <v>0</v>
      </c>
      <c r="F66" s="133"/>
      <c r="G66" s="15">
        <f>+'Statement of Changes in Equity'!E52</f>
        <v>0</v>
      </c>
      <c r="H66" s="133"/>
      <c r="I66" s="129">
        <f>+'Statement of Changes in Equity'!E65</f>
        <v>0</v>
      </c>
    </row>
    <row r="67" spans="1:9" ht="15.75" customHeight="1">
      <c r="A67" s="55" t="s">
        <v>42</v>
      </c>
      <c r="B67" s="29" t="str">
        <f>+'Statement of Changes in Equity'!G4</f>
        <v>Translation Reserve**</v>
      </c>
      <c r="C67" s="126">
        <f>+'Statement of Changes in Equity'!G19</f>
        <v>0</v>
      </c>
      <c r="D67" s="133"/>
      <c r="E67" s="15">
        <f>+'Statement of Changes in Equity'!G32</f>
        <v>0</v>
      </c>
      <c r="F67" s="133"/>
      <c r="G67" s="15">
        <f>+'Statement of Changes in Equity'!G52</f>
        <v>0</v>
      </c>
      <c r="H67" s="133"/>
      <c r="I67" s="129">
        <f>+'Statement of Changes in Equity'!G65</f>
        <v>0</v>
      </c>
    </row>
    <row r="68" spans="1:9" ht="15.75" customHeight="1">
      <c r="A68" s="55" t="s">
        <v>43</v>
      </c>
      <c r="B68" s="29" t="str">
        <f>+'Statement of Changes in Equity'!I4</f>
        <v>Non-Refundable Advances **</v>
      </c>
      <c r="C68" s="126">
        <f>+'Statement of Changes in Equity'!I19</f>
        <v>0</v>
      </c>
      <c r="D68" s="133"/>
      <c r="E68" s="15">
        <f>+'Statement of Changes in Equity'!I32</f>
        <v>0</v>
      </c>
      <c r="F68" s="133"/>
      <c r="G68" s="15">
        <f>+'Statement of Changes in Equity'!I52</f>
        <v>0</v>
      </c>
      <c r="H68" s="133"/>
      <c r="I68" s="129">
        <f>+'Statement of Changes in Equity'!I65</f>
        <v>0</v>
      </c>
    </row>
    <row r="69" spans="1:9" ht="15.75" customHeight="1">
      <c r="A69" s="55" t="s">
        <v>44</v>
      </c>
      <c r="B69" s="29" t="str">
        <f>+'Statement of Changes in Equity'!K4</f>
        <v>Other Reserves**</v>
      </c>
      <c r="C69" s="126">
        <f>+'Statement of Changes in Equity'!K19</f>
        <v>0</v>
      </c>
      <c r="D69" s="133"/>
      <c r="E69" s="15">
        <f>+'Statement of Changes in Equity'!K32</f>
        <v>0</v>
      </c>
      <c r="F69" s="133"/>
      <c r="G69" s="15">
        <f>+'Statement of Changes in Equity'!K52</f>
        <v>0</v>
      </c>
      <c r="H69" s="133"/>
      <c r="I69" s="129">
        <f>+'Statement of Changes in Equity'!K65</f>
        <v>0</v>
      </c>
    </row>
    <row r="70" spans="1:9" ht="15.75" customHeight="1">
      <c r="A70" s="55" t="s">
        <v>45</v>
      </c>
      <c r="B70" s="29" t="s">
        <v>103</v>
      </c>
      <c r="C70" s="126">
        <f>+'Statement of Changes in Equity'!M19</f>
        <v>0</v>
      </c>
      <c r="D70" s="133"/>
      <c r="E70" s="15">
        <f>'Statement of Changes in Equity'!M32</f>
        <v>0</v>
      </c>
      <c r="F70" s="133"/>
      <c r="G70" s="15">
        <f>'Statement of Changes in Equity'!M52</f>
        <v>0</v>
      </c>
      <c r="H70" s="133"/>
      <c r="I70" s="129">
        <f>'Statement of Changes in Equity'!M65</f>
        <v>0</v>
      </c>
    </row>
    <row r="71" spans="1:9">
      <c r="A71" s="28"/>
      <c r="B71" s="27" t="s">
        <v>161</v>
      </c>
      <c r="C71" s="15">
        <f>SUM(C65:C70)</f>
        <v>0</v>
      </c>
      <c r="D71" s="130"/>
      <c r="E71" s="15">
        <f>SUM(E65:E70)</f>
        <v>0</v>
      </c>
      <c r="F71" s="130"/>
      <c r="G71" s="15">
        <f>SUM(G65:G70)</f>
        <v>0</v>
      </c>
      <c r="H71" s="130"/>
      <c r="I71" s="15">
        <f>SUM(I65:I70)</f>
        <v>0</v>
      </c>
    </row>
    <row r="72" spans="1:9" ht="3" customHeight="1">
      <c r="A72" s="19"/>
      <c r="B72" s="19"/>
      <c r="C72" s="17"/>
      <c r="D72" s="81"/>
      <c r="E72" s="80"/>
      <c r="F72" s="81"/>
      <c r="H72" s="81"/>
      <c r="I72" s="80"/>
    </row>
    <row r="73" spans="1:9" ht="15.75" thickBot="1">
      <c r="A73" s="319" t="s">
        <v>162</v>
      </c>
      <c r="B73" s="319"/>
      <c r="C73" s="196">
        <f>C62+C71</f>
        <v>0</v>
      </c>
      <c r="D73" s="274"/>
      <c r="E73" s="196">
        <f>E62+E71</f>
        <v>0</v>
      </c>
      <c r="F73" s="274"/>
      <c r="G73" s="196">
        <f>G62+G71</f>
        <v>0</v>
      </c>
      <c r="H73" s="274"/>
      <c r="I73" s="196">
        <f>I62+I71</f>
        <v>0</v>
      </c>
    </row>
    <row r="74" spans="1:9" ht="9.75" customHeight="1" thickTop="1" thickBot="1">
      <c r="A74" s="46"/>
      <c r="B74" s="46"/>
      <c r="C74" s="66"/>
      <c r="D74" s="83"/>
      <c r="E74" s="66"/>
      <c r="F74" s="83"/>
      <c r="G74" s="66"/>
      <c r="H74" s="83"/>
      <c r="I74" s="66"/>
    </row>
    <row r="75" spans="1:9" ht="16.5" customHeight="1" thickBot="1">
      <c r="A75" s="321" t="s">
        <v>163</v>
      </c>
      <c r="B75" s="322"/>
      <c r="C75" s="84">
        <f>+C39-C73</f>
        <v>0</v>
      </c>
      <c r="D75" s="85"/>
      <c r="E75" s="84">
        <f>+E39-E73</f>
        <v>0</v>
      </c>
      <c r="F75" s="85"/>
      <c r="G75" s="84">
        <f>+G39-G73</f>
        <v>0</v>
      </c>
      <c r="H75" s="85"/>
      <c r="I75" s="86">
        <f>+I39-I73</f>
        <v>0</v>
      </c>
    </row>
    <row r="76" spans="1:9" ht="11.25" customHeight="1">
      <c r="A76" s="46"/>
      <c r="B76" s="46"/>
      <c r="C76" s="47"/>
      <c r="D76" s="12"/>
      <c r="E76" s="47"/>
      <c r="F76" s="12"/>
      <c r="G76" s="47"/>
      <c r="H76" s="12"/>
      <c r="I76" s="47"/>
    </row>
    <row r="77" spans="1:9" ht="7.5" customHeight="1">
      <c r="A77" s="19"/>
      <c r="B77" s="19"/>
      <c r="C77" s="42"/>
      <c r="D77" s="20"/>
      <c r="E77" s="21"/>
      <c r="F77" s="20"/>
      <c r="G77" s="16"/>
      <c r="H77" s="20"/>
      <c r="I77" s="21"/>
    </row>
    <row r="78" spans="1:9">
      <c r="A78" s="18"/>
    </row>
  </sheetData>
  <sheetProtection algorithmName="SHA-512" hashValue="YXRz5wVHqzXwq48MD7w6YUAuNOOYv9+AgO25/V27j7ul0I1fJFjRmjoA6TyqRi9JroHFBPnlx1c70bhLkOv2nQ==" saltValue="SOSv1IrUmlZTj1LQqIP3zg==" spinCount="100000" sheet="1" objects="1" scenarios="1"/>
  <mergeCells count="10">
    <mergeCell ref="A75:B75"/>
    <mergeCell ref="A43:B43"/>
    <mergeCell ref="A51:B51"/>
    <mergeCell ref="A64:B64"/>
    <mergeCell ref="A73:B73"/>
    <mergeCell ref="A2:B2"/>
    <mergeCell ref="A4:B4"/>
    <mergeCell ref="A25:B25"/>
    <mergeCell ref="A39:B39"/>
    <mergeCell ref="A41:B41"/>
  </mergeCells>
  <conditionalFormatting sqref="C70 E70 G70 I70">
    <cfRule type="cellIs" dxfId="1" priority="1" operator="lessThan">
      <formula>0</formula>
    </cfRule>
  </conditionalFormatting>
  <conditionalFormatting sqref="C75 E75 G75 I75">
    <cfRule type="cellIs" dxfId="0" priority="2" operator="notEqual">
      <formula>0</formula>
    </cfRule>
  </conditionalFormatting>
  <dataValidations count="3">
    <dataValidation type="custom" allowBlank="1" showInputMessage="1" showErrorMessage="1" errorTitle="Numeric Values" error="Value Must Be Numeric" sqref="C5:C39 C45:C75 I5:I39" xr:uid="{8CE3D52C-9875-439F-B37B-DB57231D87C6}">
      <formula1>ISNUMBER(C5)</formula1>
    </dataValidation>
    <dataValidation type="custom" allowBlank="1" showInputMessage="1" showErrorMessage="1" errorTitle="Numeric Value" error="Value Must Be Numeric" sqref="E5:E39 G5:G39 G45:G75 I45:I75" xr:uid="{295E1026-2670-4A51-A7E5-2718F6D483E6}">
      <formula1>ISNUMBER(E5)</formula1>
    </dataValidation>
    <dataValidation type="custom" allowBlank="1" showInputMessage="1" showErrorMessage="1" errorTitle="Numeric Value" error="Value Must Be Numeric" sqref="E45:E75" xr:uid="{CE91EDB3-D86D-4DCF-847B-617970DCCA32}">
      <formula1>ISNUMBER(E45:E75)</formula1>
    </dataValidation>
  </dataValidations>
  <pageMargins left="0.39370078740157483" right="0.39370078740157483" top="0.70866141732283472" bottom="0.70866141732283472" header="0.31496062992125984" footer="0.31496062992125984"/>
  <pageSetup scale="65" firstPageNumber="3" orientation="portrait" useFirstPageNumber="1" r:id="rId1"/>
  <headerFooter scaleWithDoc="0">
    <oddHeader xml:space="preserve">&amp;L&amp;"Georgia,Bold"STATEMENT OF FINANCIAL POSITION&amp;"Georgia,Bold Italic"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C3095-A29B-40A9-92DD-49A920FAE655}">
  <sheetPr>
    <pageSetUpPr fitToPage="1"/>
  </sheetPr>
  <dimension ref="A1:J42"/>
  <sheetViews>
    <sheetView showGridLines="0" tabSelected="1" view="pageLayout" zoomScaleNormal="100" workbookViewId="0">
      <selection activeCell="J41" sqref="J41"/>
    </sheetView>
  </sheetViews>
  <sheetFormatPr defaultColWidth="9" defaultRowHeight="15"/>
  <cols>
    <col min="1" max="1" width="4" style="4" bestFit="1" customWidth="1"/>
    <col min="2" max="2" width="26.125" style="4" customWidth="1"/>
    <col min="3" max="3" width="0.875" style="4" customWidth="1"/>
    <col min="4" max="4" width="12.625" style="4" bestFit="1" customWidth="1"/>
    <col min="5" max="5" width="0.875" style="4" customWidth="1"/>
    <col min="6" max="6" width="12.625" style="4" bestFit="1" customWidth="1"/>
    <col min="7" max="7" width="0.875" style="4" customWidth="1"/>
    <col min="8" max="8" width="13.75" style="4" bestFit="1" customWidth="1"/>
    <col min="9" max="9" width="0.875" style="4" customWidth="1"/>
    <col min="10" max="10" width="13.875" style="4" customWidth="1"/>
    <col min="11" max="16384" width="9" style="4"/>
  </cols>
  <sheetData>
    <row r="1" spans="1:10">
      <c r="A1" s="230"/>
      <c r="B1" s="231"/>
      <c r="C1" s="231"/>
      <c r="D1" s="232" t="s">
        <v>34</v>
      </c>
      <c r="E1" s="232"/>
      <c r="F1" s="232" t="s">
        <v>35</v>
      </c>
      <c r="G1" s="233"/>
      <c r="H1" s="232" t="s">
        <v>36</v>
      </c>
      <c r="I1" s="233"/>
      <c r="J1" s="232" t="s">
        <v>37</v>
      </c>
    </row>
    <row r="2" spans="1:10" ht="24.75" customHeight="1">
      <c r="B2" s="234" t="s">
        <v>164</v>
      </c>
      <c r="C2" s="234"/>
      <c r="D2" s="21"/>
      <c r="E2" s="21"/>
      <c r="F2" s="235"/>
      <c r="G2" s="234"/>
      <c r="H2" s="235"/>
      <c r="I2" s="234"/>
      <c r="J2" s="235"/>
    </row>
    <row r="3" spans="1:10">
      <c r="A3" s="236" t="s">
        <v>38</v>
      </c>
      <c r="B3" s="237" t="s">
        <v>165</v>
      </c>
      <c r="C3" s="334"/>
      <c r="D3" s="229">
        <f>+'Statement of ProfitLoss'!E47</f>
        <v>0</v>
      </c>
      <c r="E3" s="340"/>
      <c r="F3" s="229">
        <f>+'Statement of ProfitLoss'!G47</f>
        <v>0</v>
      </c>
      <c r="G3" s="337"/>
      <c r="H3" s="229">
        <f>+'Statement of ProfitLoss'!I47</f>
        <v>0</v>
      </c>
      <c r="I3" s="337"/>
      <c r="J3" s="229">
        <f>+'Statement of ProfitLoss'!K47</f>
        <v>0</v>
      </c>
    </row>
    <row r="4" spans="1:10">
      <c r="A4" s="236" t="s">
        <v>49</v>
      </c>
      <c r="B4" s="237" t="s">
        <v>166</v>
      </c>
      <c r="C4" s="335"/>
      <c r="D4" s="229"/>
      <c r="E4" s="341"/>
      <c r="F4" s="229"/>
      <c r="G4" s="338"/>
      <c r="H4" s="229"/>
      <c r="I4" s="338"/>
      <c r="J4" s="229"/>
    </row>
    <row r="5" spans="1:10">
      <c r="A5" s="238" t="s">
        <v>14</v>
      </c>
      <c r="B5" s="275"/>
      <c r="C5" s="335"/>
      <c r="D5" s="228"/>
      <c r="E5" s="341"/>
      <c r="F5" s="228"/>
      <c r="G5" s="338"/>
      <c r="H5" s="228"/>
      <c r="I5" s="338"/>
      <c r="J5" s="228"/>
    </row>
    <row r="6" spans="1:10">
      <c r="A6" s="238" t="s">
        <v>18</v>
      </c>
      <c r="B6" s="275"/>
      <c r="C6" s="335"/>
      <c r="D6" s="228"/>
      <c r="E6" s="341"/>
      <c r="F6" s="228"/>
      <c r="G6" s="338"/>
      <c r="H6" s="228"/>
      <c r="I6" s="338"/>
      <c r="J6" s="228"/>
    </row>
    <row r="7" spans="1:10">
      <c r="A7" s="238" t="s">
        <v>22</v>
      </c>
      <c r="B7" s="275"/>
      <c r="C7" s="335"/>
      <c r="D7" s="228"/>
      <c r="E7" s="341"/>
      <c r="F7" s="228"/>
      <c r="G7" s="338"/>
      <c r="H7" s="228"/>
      <c r="I7" s="338"/>
      <c r="J7" s="228"/>
    </row>
    <row r="8" spans="1:10">
      <c r="A8" s="238" t="s">
        <v>27</v>
      </c>
      <c r="B8" s="276"/>
      <c r="C8" s="335"/>
      <c r="D8" s="270"/>
      <c r="E8" s="341"/>
      <c r="F8" s="270"/>
      <c r="G8" s="338"/>
      <c r="H8" s="270"/>
      <c r="I8" s="338"/>
      <c r="J8" s="270"/>
    </row>
    <row r="9" spans="1:10">
      <c r="A9" s="238" t="s">
        <v>30</v>
      </c>
      <c r="B9" s="276"/>
      <c r="C9" s="336"/>
      <c r="D9" s="228"/>
      <c r="E9" s="342"/>
      <c r="F9" s="270"/>
      <c r="G9" s="339"/>
      <c r="H9" s="270"/>
      <c r="I9" s="339"/>
      <c r="J9" s="270"/>
    </row>
    <row r="10" spans="1:10" ht="30">
      <c r="B10" s="239" t="s">
        <v>167</v>
      </c>
      <c r="C10" s="234"/>
      <c r="D10" s="240">
        <f>D3+D9+D5+D6+D7+D8</f>
        <v>0</v>
      </c>
      <c r="E10" s="241"/>
      <c r="F10" s="240">
        <f>F3+F9+F5+F6+F7+F8</f>
        <v>0</v>
      </c>
      <c r="G10" s="242"/>
      <c r="H10" s="240">
        <f>H3+H9+H5+H6+H7+H8</f>
        <v>0</v>
      </c>
      <c r="I10" s="242"/>
      <c r="J10" s="240">
        <f>J3+J9+J5+J6+J7+J8</f>
        <v>0</v>
      </c>
    </row>
    <row r="11" spans="1:10" ht="5.25" customHeight="1">
      <c r="B11" s="239"/>
      <c r="C11" s="234"/>
      <c r="D11" s="243"/>
      <c r="E11" s="244"/>
      <c r="F11" s="243"/>
      <c r="G11" s="234"/>
      <c r="H11" s="243"/>
      <c r="I11" s="234"/>
      <c r="J11" s="243"/>
    </row>
    <row r="12" spans="1:10">
      <c r="A12" s="236" t="s">
        <v>52</v>
      </c>
      <c r="B12" s="343" t="s">
        <v>168</v>
      </c>
      <c r="C12" s="344"/>
      <c r="D12" s="344"/>
      <c r="E12" s="344"/>
      <c r="F12" s="344"/>
      <c r="G12" s="344"/>
      <c r="H12" s="344"/>
      <c r="I12" s="344"/>
      <c r="J12" s="345"/>
    </row>
    <row r="13" spans="1:10">
      <c r="A13" s="238" t="s">
        <v>14</v>
      </c>
      <c r="B13" s="275"/>
      <c r="C13" s="334"/>
      <c r="D13" s="270"/>
      <c r="E13" s="346"/>
      <c r="F13" s="270"/>
      <c r="G13" s="328"/>
      <c r="H13" s="270"/>
      <c r="I13" s="328"/>
      <c r="J13" s="270"/>
    </row>
    <row r="14" spans="1:10">
      <c r="A14" s="238" t="s">
        <v>18</v>
      </c>
      <c r="B14" s="275"/>
      <c r="C14" s="335"/>
      <c r="D14" s="270"/>
      <c r="E14" s="347"/>
      <c r="F14" s="270"/>
      <c r="G14" s="329"/>
      <c r="H14" s="270"/>
      <c r="I14" s="329"/>
      <c r="J14" s="270"/>
    </row>
    <row r="15" spans="1:10">
      <c r="A15" s="238" t="s">
        <v>22</v>
      </c>
      <c r="B15" s="275"/>
      <c r="C15" s="335"/>
      <c r="D15" s="270"/>
      <c r="E15" s="347"/>
      <c r="F15" s="270"/>
      <c r="G15" s="329"/>
      <c r="H15" s="270"/>
      <c r="I15" s="329"/>
      <c r="J15" s="270"/>
    </row>
    <row r="16" spans="1:10">
      <c r="A16" s="238" t="s">
        <v>27</v>
      </c>
      <c r="B16" s="275"/>
      <c r="C16" s="335"/>
      <c r="D16" s="270"/>
      <c r="E16" s="347"/>
      <c r="F16" s="270"/>
      <c r="G16" s="329"/>
      <c r="H16" s="270"/>
      <c r="I16" s="329"/>
      <c r="J16" s="270"/>
    </row>
    <row r="17" spans="1:10">
      <c r="A17" s="238" t="s">
        <v>30</v>
      </c>
      <c r="B17" s="275"/>
      <c r="C17" s="335"/>
      <c r="D17" s="270"/>
      <c r="E17" s="347"/>
      <c r="F17" s="270"/>
      <c r="G17" s="329"/>
      <c r="H17" s="270"/>
      <c r="I17" s="329"/>
      <c r="J17" s="270"/>
    </row>
    <row r="18" spans="1:10">
      <c r="A18" s="238" t="s">
        <v>169</v>
      </c>
      <c r="B18" s="275"/>
      <c r="C18" s="335"/>
      <c r="D18" s="270"/>
      <c r="E18" s="347"/>
      <c r="F18" s="270"/>
      <c r="G18" s="329"/>
      <c r="H18" s="270"/>
      <c r="I18" s="329"/>
      <c r="J18" s="270"/>
    </row>
    <row r="19" spans="1:10">
      <c r="A19" s="238" t="s">
        <v>170</v>
      </c>
      <c r="B19" s="275"/>
      <c r="C19" s="336"/>
      <c r="D19" s="270"/>
      <c r="E19" s="348"/>
      <c r="F19" s="270"/>
      <c r="G19" s="330"/>
      <c r="H19" s="270"/>
      <c r="I19" s="330"/>
      <c r="J19" s="270"/>
    </row>
    <row r="20" spans="1:10" ht="30">
      <c r="A20" s="230"/>
      <c r="B20" s="245" t="s">
        <v>171</v>
      </c>
      <c r="C20" s="246"/>
      <c r="D20" s="247">
        <f>SUM(D10,D13:D19)</f>
        <v>0</v>
      </c>
      <c r="E20" s="248"/>
      <c r="F20" s="247">
        <f>SUM(F10,F13:F19)</f>
        <v>0</v>
      </c>
      <c r="G20" s="249"/>
      <c r="H20" s="247">
        <f>SUM(H10,H13:H19)</f>
        <v>0</v>
      </c>
      <c r="I20" s="250"/>
      <c r="J20" s="247">
        <f>SUM(J10,J13:J19)</f>
        <v>0</v>
      </c>
    </row>
    <row r="21" spans="1:10">
      <c r="B21" s="234"/>
      <c r="C21" s="234"/>
      <c r="D21" s="251"/>
      <c r="E21" s="252"/>
      <c r="F21" s="251"/>
      <c r="G21" s="234"/>
      <c r="H21" s="251"/>
      <c r="I21" s="234"/>
      <c r="J21" s="251"/>
    </row>
    <row r="22" spans="1:10">
      <c r="A22" s="236" t="s">
        <v>129</v>
      </c>
      <c r="B22" s="343" t="s">
        <v>172</v>
      </c>
      <c r="C22" s="344"/>
      <c r="D22" s="344"/>
      <c r="E22" s="344"/>
      <c r="F22" s="344"/>
      <c r="G22" s="344"/>
      <c r="H22" s="344"/>
      <c r="I22" s="344"/>
      <c r="J22" s="345"/>
    </row>
    <row r="23" spans="1:10">
      <c r="A23" s="238" t="s">
        <v>14</v>
      </c>
      <c r="B23" s="275"/>
      <c r="C23" s="334"/>
      <c r="D23" s="270"/>
      <c r="E23" s="346"/>
      <c r="F23" s="270"/>
      <c r="G23" s="328"/>
      <c r="H23" s="270"/>
      <c r="I23" s="328"/>
      <c r="J23" s="270"/>
    </row>
    <row r="24" spans="1:10">
      <c r="A24" s="238" t="s">
        <v>18</v>
      </c>
      <c r="B24" s="275"/>
      <c r="C24" s="335"/>
      <c r="D24" s="270"/>
      <c r="E24" s="347"/>
      <c r="F24" s="270"/>
      <c r="G24" s="329"/>
      <c r="H24" s="270"/>
      <c r="I24" s="329"/>
      <c r="J24" s="270"/>
    </row>
    <row r="25" spans="1:10">
      <c r="A25" s="238" t="s">
        <v>22</v>
      </c>
      <c r="B25" s="275"/>
      <c r="C25" s="335"/>
      <c r="D25" s="270"/>
      <c r="E25" s="347"/>
      <c r="F25" s="270"/>
      <c r="G25" s="329"/>
      <c r="H25" s="270"/>
      <c r="I25" s="329"/>
      <c r="J25" s="270"/>
    </row>
    <row r="26" spans="1:10">
      <c r="A26" s="238" t="s">
        <v>27</v>
      </c>
      <c r="B26" s="276"/>
      <c r="C26" s="335"/>
      <c r="D26" s="270"/>
      <c r="E26" s="347"/>
      <c r="F26" s="270"/>
      <c r="G26" s="329"/>
      <c r="H26" s="270"/>
      <c r="I26" s="329"/>
      <c r="J26" s="270"/>
    </row>
    <row r="27" spans="1:10">
      <c r="A27" s="238" t="s">
        <v>30</v>
      </c>
      <c r="B27" s="275"/>
      <c r="C27" s="336"/>
      <c r="D27" s="270"/>
      <c r="E27" s="348"/>
      <c r="F27" s="270"/>
      <c r="G27" s="330"/>
      <c r="H27" s="270"/>
      <c r="I27" s="330"/>
      <c r="J27" s="270"/>
    </row>
    <row r="28" spans="1:10" ht="30">
      <c r="A28" s="230"/>
      <c r="B28" s="253" t="s">
        <v>173</v>
      </c>
      <c r="C28" s="231"/>
      <c r="D28" s="247">
        <f>SUM(D23:D27)</f>
        <v>0</v>
      </c>
      <c r="E28" s="248"/>
      <c r="F28" s="247">
        <f>SUM(F23:F27)</f>
        <v>0</v>
      </c>
      <c r="G28" s="250"/>
      <c r="H28" s="247">
        <f>SUM(H23:H27)</f>
        <v>0</v>
      </c>
      <c r="I28" s="250"/>
      <c r="J28" s="247">
        <f>SUM(J23:J27)</f>
        <v>0</v>
      </c>
    </row>
    <row r="29" spans="1:10">
      <c r="B29" s="234"/>
      <c r="C29" s="234"/>
      <c r="D29" s="251"/>
      <c r="E29" s="252"/>
      <c r="F29" s="251"/>
      <c r="G29" s="234"/>
      <c r="H29" s="251"/>
      <c r="I29" s="234"/>
      <c r="J29" s="251"/>
    </row>
    <row r="30" spans="1:10">
      <c r="A30" s="4" t="s">
        <v>134</v>
      </c>
      <c r="B30" s="324" t="s">
        <v>174</v>
      </c>
      <c r="C30" s="324"/>
      <c r="D30" s="324"/>
      <c r="E30" s="324"/>
      <c r="F30" s="324"/>
      <c r="G30" s="324"/>
      <c r="H30" s="324"/>
      <c r="I30" s="324"/>
      <c r="J30" s="324"/>
    </row>
    <row r="31" spans="1:10">
      <c r="A31" s="238" t="s">
        <v>14</v>
      </c>
      <c r="B31" s="275"/>
      <c r="C31" s="334"/>
      <c r="D31" s="270"/>
      <c r="E31" s="331"/>
      <c r="F31" s="270"/>
      <c r="G31" s="328"/>
      <c r="H31" s="270"/>
      <c r="I31" s="325"/>
      <c r="J31" s="270"/>
    </row>
    <row r="32" spans="1:10">
      <c r="A32" s="238" t="s">
        <v>18</v>
      </c>
      <c r="B32" s="275"/>
      <c r="C32" s="335"/>
      <c r="D32" s="270"/>
      <c r="E32" s="332"/>
      <c r="F32" s="270"/>
      <c r="G32" s="329"/>
      <c r="H32" s="270"/>
      <c r="I32" s="326"/>
      <c r="J32" s="270"/>
    </row>
    <row r="33" spans="1:10">
      <c r="A33" s="238" t="s">
        <v>22</v>
      </c>
      <c r="B33" s="275"/>
      <c r="C33" s="335"/>
      <c r="D33" s="270"/>
      <c r="E33" s="332"/>
      <c r="F33" s="270"/>
      <c r="G33" s="329"/>
      <c r="H33" s="270"/>
      <c r="I33" s="326"/>
      <c r="J33" s="270"/>
    </row>
    <row r="34" spans="1:10">
      <c r="A34" s="238" t="s">
        <v>27</v>
      </c>
      <c r="B34" s="275"/>
      <c r="C34" s="336"/>
      <c r="D34" s="270"/>
      <c r="E34" s="333"/>
      <c r="F34" s="270"/>
      <c r="G34" s="330"/>
      <c r="H34" s="270"/>
      <c r="I34" s="327"/>
      <c r="J34" s="270"/>
    </row>
    <row r="35" spans="1:10" ht="30">
      <c r="A35" s="230"/>
      <c r="B35" s="253" t="s">
        <v>175</v>
      </c>
      <c r="C35" s="254"/>
      <c r="D35" s="247">
        <f>SUM(D31:D34)</f>
        <v>0</v>
      </c>
      <c r="E35" s="248"/>
      <c r="F35" s="247">
        <f>SUM(F31:F34)</f>
        <v>0</v>
      </c>
      <c r="G35" s="255"/>
      <c r="H35" s="247">
        <f>SUM(H31:H34)</f>
        <v>0</v>
      </c>
      <c r="I35" s="250"/>
      <c r="J35" s="247">
        <f>SUM(J31:J34)</f>
        <v>0</v>
      </c>
    </row>
    <row r="36" spans="1:10" ht="5.25" customHeight="1">
      <c r="B36" s="234"/>
      <c r="C36" s="234"/>
      <c r="D36" s="251"/>
      <c r="E36" s="252"/>
      <c r="F36" s="251"/>
      <c r="G36" s="234"/>
      <c r="H36" s="251"/>
      <c r="I36" s="256"/>
      <c r="J36" s="251"/>
    </row>
    <row r="37" spans="1:10" ht="60">
      <c r="A37" s="236" t="s">
        <v>136</v>
      </c>
      <c r="B37" s="271" t="s">
        <v>176</v>
      </c>
      <c r="C37" s="257"/>
      <c r="D37" s="258">
        <f>SUM(D20+D28+D35)</f>
        <v>0</v>
      </c>
      <c r="E37" s="259"/>
      <c r="F37" s="258">
        <f>SUM(F20+F28+F35)</f>
        <v>0</v>
      </c>
      <c r="G37" s="260"/>
      <c r="H37" s="258">
        <f>SUM(H20+H28+H35)</f>
        <v>0</v>
      </c>
      <c r="I37" s="261"/>
      <c r="J37" s="258">
        <f>SUM(J20+J28+J35)</f>
        <v>0</v>
      </c>
    </row>
    <row r="38" spans="1:10" ht="5.25" customHeight="1">
      <c r="B38" s="234"/>
      <c r="C38" s="234"/>
      <c r="D38" s="262"/>
      <c r="E38" s="263"/>
      <c r="F38" s="262"/>
      <c r="G38" s="242"/>
      <c r="H38" s="262"/>
      <c r="I38" s="242"/>
      <c r="J38" s="262"/>
    </row>
    <row r="39" spans="1:10" ht="30">
      <c r="A39" s="236" t="s">
        <v>138</v>
      </c>
      <c r="B39" s="272" t="s">
        <v>177</v>
      </c>
      <c r="C39" s="237"/>
      <c r="D39" s="270"/>
      <c r="E39" s="264"/>
      <c r="F39" s="265">
        <f>D41</f>
        <v>0</v>
      </c>
      <c r="G39" s="261"/>
      <c r="H39" s="265">
        <f>F41</f>
        <v>0</v>
      </c>
      <c r="I39" s="261"/>
      <c r="J39" s="265">
        <f>H41</f>
        <v>0</v>
      </c>
    </row>
    <row r="40" spans="1:10" ht="4.5" customHeight="1">
      <c r="B40" s="234"/>
      <c r="C40" s="234"/>
      <c r="D40" s="251"/>
      <c r="E40" s="252"/>
      <c r="F40" s="251"/>
      <c r="G40" s="234"/>
      <c r="H40" s="251"/>
      <c r="I40" s="234"/>
      <c r="J40" s="251"/>
    </row>
    <row r="41" spans="1:10" ht="30.75" thickBot="1">
      <c r="A41" s="266" t="s">
        <v>142</v>
      </c>
      <c r="B41" s="273" t="s">
        <v>178</v>
      </c>
      <c r="C41" s="267"/>
      <c r="D41" s="268">
        <f>SUM(D37+D39)</f>
        <v>0</v>
      </c>
      <c r="E41" s="269"/>
      <c r="F41" s="268">
        <f>SUM(F37+F39)</f>
        <v>0</v>
      </c>
      <c r="G41" s="267"/>
      <c r="H41" s="268">
        <f>SUM(H37+H39)</f>
        <v>0</v>
      </c>
      <c r="I41" s="266"/>
      <c r="J41" s="268">
        <f>SUM(J37+J39)</f>
        <v>0</v>
      </c>
    </row>
    <row r="42" spans="1:10" ht="15.75" thickTop="1"/>
  </sheetData>
  <sheetProtection algorithmName="SHA-512" hashValue="TpvWo2c8MO3oZSpE8/nlEPr/tiG0j0lSvDnFCCoj8TubxjONpvxVAxxcAjt8MznwUvlCTzKTkRhEOJEE4XF//g==" saltValue="glH8VEtvcjJbSpdBlVDF1g==" spinCount="100000" sheet="1" objects="1" scenarios="1"/>
  <mergeCells count="19">
    <mergeCell ref="C23:C27"/>
    <mergeCell ref="I13:I19"/>
    <mergeCell ref="G13:G19"/>
    <mergeCell ref="E13:E19"/>
    <mergeCell ref="C13:C19"/>
    <mergeCell ref="B22:J22"/>
    <mergeCell ref="I23:I27"/>
    <mergeCell ref="G23:G27"/>
    <mergeCell ref="E23:E27"/>
    <mergeCell ref="I3:I9"/>
    <mergeCell ref="G3:G9"/>
    <mergeCell ref="E3:E9"/>
    <mergeCell ref="C3:C9"/>
    <mergeCell ref="B12:J12"/>
    <mergeCell ref="B30:J30"/>
    <mergeCell ref="I31:I34"/>
    <mergeCell ref="G31:G34"/>
    <mergeCell ref="E31:E34"/>
    <mergeCell ref="C31:C34"/>
  </mergeCells>
  <dataValidations count="6">
    <dataValidation type="custom" allowBlank="1" showInputMessage="1" showErrorMessage="1" errorTitle="Numeric Values" error="Value Must Be Numeric" promptTitle="Numeric Values" sqref="D5:D9" xr:uid="{19CC07AC-AB97-45CD-9978-1C202F9AE0F2}">
      <formula1>ISNUMBER(D5:D9)</formula1>
    </dataValidation>
    <dataValidation type="custom" allowBlank="1" showInputMessage="1" showErrorMessage="1" errorTitle="Numeric Values" error="Value Must Be Numeric" sqref="F5:F9 H5:H9 J5:J9 D23:D27 F23:F27 H23:H27 J23:J27" xr:uid="{89ED9A1A-A6DD-408A-8081-8184DA42F1F8}">
      <formula1>ISNUMBER(D5:D9)</formula1>
    </dataValidation>
    <dataValidation type="custom" allowBlank="1" showInputMessage="1" showErrorMessage="1" errorTitle="Numeric Values" error="Value Must Be Numeric   " sqref="D13:D19" xr:uid="{3C0DC2A1-29C3-449A-AF23-5E3586D29E5A}">
      <formula1>ISNUMBER(D13:D19)</formula1>
    </dataValidation>
    <dataValidation type="custom" allowBlank="1" showInputMessage="1" showErrorMessage="1" errorTitle="Numeric Values" error="Value Must Be Numeric" sqref="F13:F19 H13:H19 J13:J19" xr:uid="{1FACCFA8-9F87-4FD4-9844-CC1EFCDC86AC}">
      <formula1>ISNUMBER(F13:F19)</formula1>
    </dataValidation>
    <dataValidation type="custom" allowBlank="1" showInputMessage="1" showErrorMessage="1" errorTitle="Numeric Values" error="Value Must Be Numeric" sqref="D31:D34 F31:F34 H31:H34 J31:J34" xr:uid="{7085CCDF-9E3A-4702-AA62-61D0EE0EB92B}">
      <formula1>ISNUMBER(D31:D34)</formula1>
    </dataValidation>
    <dataValidation type="custom" allowBlank="1" showInputMessage="1" showErrorMessage="1" errorTitle="Numeric Values" error="Value Must Be Numeric" sqref="D39" xr:uid="{0B678645-1278-4189-A142-5139B32457E4}">
      <formula1>ISNUMBER(D39)</formula1>
    </dataValidation>
  </dataValidations>
  <pageMargins left="0.39370078740157483" right="0.39370078740157483" top="0.74803149606299213" bottom="0.74803149606299213" header="0.31496062992125984" footer="0.31496062992125984"/>
  <pageSetup scale="98" orientation="portrait" r:id="rId1"/>
  <headerFooter>
    <oddHeader xml:space="preserve">&amp;L&amp;"Georgia,Bold"&amp;12STATEMENTS OF CASH FLOWS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3BF0F-B158-4E33-96D5-F3018D2A9914}">
  <dimension ref="A1:B20"/>
  <sheetViews>
    <sheetView workbookViewId="0">
      <selection activeCell="C20" sqref="C20"/>
    </sheetView>
  </sheetViews>
  <sheetFormatPr defaultRowHeight="14.25"/>
  <cols>
    <col min="2" max="2" width="51" bestFit="1" customWidth="1"/>
  </cols>
  <sheetData>
    <row r="1" spans="1:2">
      <c r="A1">
        <v>1</v>
      </c>
      <c r="B1" t="s">
        <v>179</v>
      </c>
    </row>
    <row r="2" spans="1:2">
      <c r="A2">
        <v>2</v>
      </c>
      <c r="B2" t="s">
        <v>180</v>
      </c>
    </row>
    <row r="3" spans="1:2">
      <c r="A3">
        <v>3</v>
      </c>
      <c r="B3" s="197" t="s">
        <v>181</v>
      </c>
    </row>
    <row r="4" spans="1:2">
      <c r="A4">
        <v>4</v>
      </c>
      <c r="B4" s="197" t="s">
        <v>182</v>
      </c>
    </row>
    <row r="5" spans="1:2">
      <c r="A5">
        <v>5</v>
      </c>
      <c r="B5" s="197" t="s">
        <v>183</v>
      </c>
    </row>
    <row r="6" spans="1:2">
      <c r="A6">
        <v>6</v>
      </c>
      <c r="B6" s="197" t="s">
        <v>184</v>
      </c>
    </row>
    <row r="7" spans="1:2">
      <c r="A7">
        <v>7</v>
      </c>
      <c r="B7" s="197" t="s">
        <v>185</v>
      </c>
    </row>
    <row r="14" spans="1:2" ht="15">
      <c r="B14" s="5" t="s">
        <v>186</v>
      </c>
    </row>
    <row r="15" spans="1:2" ht="15">
      <c r="B15" s="5" t="s">
        <v>187</v>
      </c>
    </row>
    <row r="16" spans="1:2" ht="15">
      <c r="B16" s="5" t="s">
        <v>188</v>
      </c>
    </row>
    <row r="17" spans="2:2" ht="15">
      <c r="B17" s="5" t="s">
        <v>189</v>
      </c>
    </row>
    <row r="19" spans="2:2" ht="15">
      <c r="B19" s="5" t="s">
        <v>190</v>
      </c>
    </row>
    <row r="20" spans="2:2" ht="15">
      <c r="B20" s="5" t="s">
        <v>191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09552BAE42D64FA10679CB28310E02" ma:contentTypeVersion="12" ma:contentTypeDescription="Create a new document." ma:contentTypeScope="" ma:versionID="9fd8a5d0c347f57850e05d2f7d356b71">
  <xsd:schema xmlns:xsd="http://www.w3.org/2001/XMLSchema" xmlns:xs="http://www.w3.org/2001/XMLSchema" xmlns:p="http://schemas.microsoft.com/office/2006/metadata/properties" xmlns:ns2="74a56604-7e48-4efa-8bd2-afa056c4b040" xmlns:ns3="ccf7c2cf-483e-4c16-9e61-0f2e8f5b2673" targetNamespace="http://schemas.microsoft.com/office/2006/metadata/properties" ma:root="true" ma:fieldsID="057c55cc780d6e9aaeb5985735924ddc" ns2:_="" ns3:_="">
    <xsd:import namespace="74a56604-7e48-4efa-8bd2-afa056c4b040"/>
    <xsd:import namespace="ccf7c2cf-483e-4c16-9e61-0f2e8f5b26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56604-7e48-4efa-8bd2-afa056c4b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8dccf-93b5-4e1d-b9a9-7522d958cb5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f7c2cf-483e-4c16-9e61-0f2e8f5b267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183960-a193-4061-af63-fe9227235cba}" ma:internalName="TaxCatchAll" ma:showField="CatchAllData" ma:web="ccf7c2cf-483e-4c16-9e61-0f2e8f5b26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cf7c2cf-483e-4c16-9e61-0f2e8f5b2673" xsi:nil="true"/>
    <lcf76f155ced4ddcb4097134ff3c332f xmlns="74a56604-7e48-4efa-8bd2-afa056c4b0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8F2D46-D985-4157-977C-3EBF4C4347D8}"/>
</file>

<file path=customXml/itemProps2.xml><?xml version="1.0" encoding="utf-8"?>
<ds:datastoreItem xmlns:ds="http://schemas.openxmlformats.org/officeDocument/2006/customXml" ds:itemID="{1B52DB3A-5EA9-4357-8078-E3596E7C9202}"/>
</file>

<file path=customXml/itemProps3.xml><?xml version="1.0" encoding="utf-8"?>
<ds:datastoreItem xmlns:ds="http://schemas.openxmlformats.org/officeDocument/2006/customXml" ds:itemID="{67E6FE09-13DF-4FAB-8FCB-ECE933CF77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Edney M. Campos</dc:creator>
  <cp:keywords/>
  <dc:description/>
  <cp:lastModifiedBy/>
  <cp:revision/>
  <dcterms:created xsi:type="dcterms:W3CDTF">2024-01-05T14:33:41Z</dcterms:created>
  <dcterms:modified xsi:type="dcterms:W3CDTF">2025-12-12T16:33:46Z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0x0101001F09552BAE42D64FA10679CB28310E02</vt:lpwstr>
  </property>
</Properties>
</file>